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440" tabRatio="890" activeTab="0"/>
  </bookViews>
  <sheets>
    <sheet name="TIMES-CATEGORIES" sheetId="1" r:id="rId1"/>
    <sheet name="CATEGORY WINNERS" sheetId="2" r:id="rId2"/>
    <sheet name="COXES AWARDS" sheetId="3" r:id="rId3"/>
  </sheets>
  <definedNames>
    <definedName name="_xlnm.Print_Area" localSheetId="1">'CATEGORY WINNERS'!$A$1:$D$28</definedName>
    <definedName name="_xlnm.Print_Area" localSheetId="2">'COXES AWARDS'!$A$1:$E$13</definedName>
    <definedName name="_xlnm.Print_Area" localSheetId="0">'TIMES-CATEGORIES'!$A$1:$J$45</definedName>
    <definedName name="_xlnm.Print_Titles" localSheetId="0">'TIMES-CATEGORIES'!$1:$1</definedName>
  </definedNames>
  <calcPr fullCalcOnLoad="1"/>
</workbook>
</file>

<file path=xl/sharedStrings.xml><?xml version="1.0" encoding="utf-8"?>
<sst xmlns="http://schemas.openxmlformats.org/spreadsheetml/2006/main" count="464" uniqueCount="135">
  <si>
    <t>M1</t>
  </si>
  <si>
    <t>M2</t>
  </si>
  <si>
    <t>M3</t>
  </si>
  <si>
    <t>W1</t>
  </si>
  <si>
    <t>W2</t>
  </si>
  <si>
    <t>CRA WN</t>
  </si>
  <si>
    <t>CRA MN</t>
  </si>
  <si>
    <t>Time</t>
  </si>
  <si>
    <t>Category</t>
  </si>
  <si>
    <t>No.</t>
  </si>
  <si>
    <t>Crew</t>
  </si>
  <si>
    <t>COXES  AWARDS FOR BEST LINE AROUND DITTON CORNER</t>
  </si>
  <si>
    <t>1st Prize - Donated by the Riverboat Georgina</t>
  </si>
  <si>
    <t>W3</t>
  </si>
  <si>
    <t>Position</t>
  </si>
  <si>
    <t>Cox Name</t>
  </si>
  <si>
    <t>No</t>
  </si>
  <si>
    <t>Start</t>
  </si>
  <si>
    <t>Most "Impressive" start - Ladies</t>
  </si>
  <si>
    <t>Most "Impressive" start - Men</t>
  </si>
  <si>
    <t>Fastest Mens</t>
  </si>
  <si>
    <t>Fastest Ladies</t>
  </si>
  <si>
    <t>M4</t>
  </si>
  <si>
    <t>M5</t>
  </si>
  <si>
    <t>M6</t>
  </si>
  <si>
    <t>W4</t>
  </si>
  <si>
    <t>COURSE RECORDS - 2008</t>
  </si>
  <si>
    <t>Downing M1 - 2008</t>
  </si>
  <si>
    <t>Christs W1 - 2008</t>
  </si>
  <si>
    <t>CRA MS</t>
  </si>
  <si>
    <t>CRA WS</t>
  </si>
  <si>
    <t>MOST IMPRESSIVE STARTS</t>
  </si>
  <si>
    <t>"Champion Cox" Tankard &amp; pair of tickets for a 2 hour public cruise on the Georgina incl. complimentary bottle of champagne</t>
  </si>
  <si>
    <t>Finish 1</t>
  </si>
  <si>
    <t>Finish 2</t>
  </si>
  <si>
    <t>Finish 3</t>
  </si>
  <si>
    <t>Finish Avg</t>
  </si>
  <si>
    <t>Club/College</t>
  </si>
  <si>
    <t>First And Third Trinity BC</t>
  </si>
  <si>
    <t>College Men's 8 - Mays 1</t>
  </si>
  <si>
    <t>Pembroke College</t>
  </si>
  <si>
    <t>Caius Boat Club</t>
  </si>
  <si>
    <t>Downing</t>
  </si>
  <si>
    <t>St Catharine's College Boat Club</t>
  </si>
  <si>
    <t>Queens'</t>
  </si>
  <si>
    <t>Christ's College</t>
  </si>
  <si>
    <t>Peterhouse Boat Club</t>
  </si>
  <si>
    <t>College Men's 8 - Mays 2</t>
  </si>
  <si>
    <t>Selwyn College</t>
  </si>
  <si>
    <t>LMBC</t>
  </si>
  <si>
    <t>Emmanuel</t>
  </si>
  <si>
    <t>College Men's 8 - Mays 3</t>
  </si>
  <si>
    <t>Clare Hall</t>
  </si>
  <si>
    <t>College Men's 8 - Mays 4</t>
  </si>
  <si>
    <t>City Of Cambridge Rowing Club</t>
  </si>
  <si>
    <t>CRA Men's 8 - Senior</t>
  </si>
  <si>
    <t>City 2</t>
  </si>
  <si>
    <t>Cambridge'99 Rowing Club</t>
  </si>
  <si>
    <t>College Women's 8 - Mays 1</t>
  </si>
  <si>
    <t>Newnham College Boat Club</t>
  </si>
  <si>
    <t>Magdalene</t>
  </si>
  <si>
    <t>King's College Boat Club</t>
  </si>
  <si>
    <t>College Women's 8 - Mays 2</t>
  </si>
  <si>
    <t>Jesus</t>
  </si>
  <si>
    <t>Lucy Cavendish/Hughes Hall</t>
  </si>
  <si>
    <t>City Of Cambridge</t>
  </si>
  <si>
    <t>CRA Women's 8 - Senior</t>
  </si>
  <si>
    <t>Kaye</t>
  </si>
  <si>
    <t>X-Press</t>
  </si>
  <si>
    <t>CRA Men's 8 - Novice</t>
  </si>
  <si>
    <t>Legends</t>
  </si>
  <si>
    <t>Novice B</t>
  </si>
  <si>
    <t>Champs</t>
  </si>
  <si>
    <t>Mens J17</t>
  </si>
  <si>
    <t>Chesterton RC</t>
  </si>
  <si>
    <t>CRA Men's 8 - Veteran</t>
  </si>
  <si>
    <t>The Ugly</t>
  </si>
  <si>
    <t>Xorros</t>
  </si>
  <si>
    <t>College Men's 8 - Mays 5</t>
  </si>
  <si>
    <t>Hughes Hall</t>
  </si>
  <si>
    <t>King's College</t>
  </si>
  <si>
    <t>College Men's 8 - Mays 6</t>
  </si>
  <si>
    <t>College Women's 8 - Mays 3</t>
  </si>
  <si>
    <t>Selwyn W2</t>
  </si>
  <si>
    <t>College Women's 8 - Mays 4</t>
  </si>
  <si>
    <t>Lady Margaret Boat Club</t>
  </si>
  <si>
    <t>St Radegund</t>
  </si>
  <si>
    <t>CRA Women's 8 - Novice</t>
  </si>
  <si>
    <t>Hot Stuff</t>
  </si>
  <si>
    <t>Nines Angels</t>
  </si>
  <si>
    <t>Chesterton Rowing Club</t>
  </si>
  <si>
    <t>Richards</t>
  </si>
  <si>
    <t>Cantabs</t>
  </si>
  <si>
    <t>Bubbly And Brownies</t>
  </si>
  <si>
    <t>Trinity Hall</t>
  </si>
  <si>
    <t>Churchill College Boat Club</t>
  </si>
  <si>
    <t>Corpus Christi</t>
  </si>
  <si>
    <t>Clare</t>
  </si>
  <si>
    <t>Robinson</t>
  </si>
  <si>
    <t>Girton College Boat Club</t>
  </si>
  <si>
    <t>Nelder</t>
  </si>
  <si>
    <t>The Bad</t>
  </si>
  <si>
    <t>Nines Princes</t>
  </si>
  <si>
    <t>St Edmunds College</t>
  </si>
  <si>
    <t>Rugby Boat</t>
  </si>
  <si>
    <t>Sidney Sussex</t>
  </si>
  <si>
    <t>Downing College</t>
  </si>
  <si>
    <t>Corpus Christi Cambridge Boat Club</t>
  </si>
  <si>
    <t>St Catharine's College</t>
  </si>
  <si>
    <t>W2/3</t>
  </si>
  <si>
    <t>Murray Edwards</t>
  </si>
  <si>
    <t>Lodge</t>
  </si>
  <si>
    <t>Novice A</t>
  </si>
  <si>
    <t>The Good</t>
  </si>
  <si>
    <t xml:space="preserve">Press Gang-W1 </t>
  </si>
  <si>
    <t>J16's</t>
  </si>
  <si>
    <t>Wolfson</t>
  </si>
  <si>
    <t>King's College - TIME ONLY (substitution)</t>
  </si>
  <si>
    <t>King's College (* abusive language)</t>
  </si>
  <si>
    <t>Chesterton RC - vet B</t>
  </si>
  <si>
    <t>Xpress Boat Club - Vet D</t>
  </si>
  <si>
    <t>City Of Cambridge Rowing Club - Vet C</t>
  </si>
  <si>
    <t>Jesus - TIME ONLY (substitution)</t>
  </si>
  <si>
    <t>Churchill M1</t>
  </si>
  <si>
    <t>~</t>
  </si>
  <si>
    <t>Downing W1</t>
  </si>
  <si>
    <t>Pembroke M1</t>
  </si>
  <si>
    <t>CRA VET (Vet adjusted time)</t>
  </si>
  <si>
    <t>Chesterton RC, CRA Mens Veteran, 'The Ugly'</t>
  </si>
  <si>
    <t>Kings M1, Mens Mays 1</t>
  </si>
  <si>
    <t>Girton M2, Mens Mays 3</t>
  </si>
  <si>
    <t>Emmanuel W2, Womens Mays 2</t>
  </si>
  <si>
    <t>Magdalene M2, Mens Mays 3</t>
  </si>
  <si>
    <t>Prizes 2-6 "Champion Cox" tankard</t>
  </si>
  <si>
    <t>Vet Adj Time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</si>
</sst>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7" fontId="3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7" fontId="3" fillId="35" borderId="17" xfId="0" applyNumberFormat="1" applyFont="1" applyFill="1" applyBorder="1" applyAlignment="1">
      <alignment/>
    </xf>
    <xf numFmtId="47" fontId="3" fillId="3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7" fontId="3" fillId="0" borderId="21" xfId="0" applyNumberFormat="1" applyFont="1" applyFill="1" applyBorder="1" applyAlignment="1">
      <alignment horizontal="right"/>
    </xf>
    <xf numFmtId="47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/>
    </xf>
    <xf numFmtId="0" fontId="0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4" fontId="3" fillId="0" borderId="17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164" fontId="3" fillId="36" borderId="17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/>
    </xf>
    <xf numFmtId="164" fontId="3" fillId="36" borderId="17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164" fontId="5" fillId="36" borderId="17" xfId="0" applyNumberFormat="1" applyFont="1" applyFill="1" applyBorder="1" applyAlignment="1">
      <alignment/>
    </xf>
    <xf numFmtId="164" fontId="5" fillId="36" borderId="10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="60" zoomScaleNormal="60" zoomScalePageLayoutView="0" workbookViewId="0" topLeftCell="A1">
      <selection activeCell="M7" sqref="M7"/>
    </sheetView>
  </sheetViews>
  <sheetFormatPr defaultColWidth="9.140625" defaultRowHeight="12.75"/>
  <cols>
    <col min="1" max="1" width="8.57421875" style="1" customWidth="1"/>
    <col min="2" max="2" width="52.7109375" style="1" customWidth="1"/>
    <col min="3" max="3" width="33.28125" style="1" customWidth="1"/>
    <col min="4" max="4" width="26.140625" style="0" customWidth="1"/>
    <col min="5" max="5" width="18.28125" style="0" customWidth="1"/>
    <col min="6" max="8" width="18.28125" style="0" hidden="1" customWidth="1"/>
    <col min="9" max="10" width="18.28125" style="0" customWidth="1"/>
    <col min="11" max="11" width="15.8515625" style="0" customWidth="1"/>
  </cols>
  <sheetData>
    <row r="1" spans="1:12" ht="38.25" customHeight="1">
      <c r="A1" s="36" t="s">
        <v>16</v>
      </c>
      <c r="B1" s="36" t="s">
        <v>37</v>
      </c>
      <c r="C1" s="36" t="s">
        <v>8</v>
      </c>
      <c r="D1" s="36" t="s">
        <v>10</v>
      </c>
      <c r="E1" s="24" t="s">
        <v>17</v>
      </c>
      <c r="F1" s="24" t="s">
        <v>33</v>
      </c>
      <c r="G1" s="24" t="s">
        <v>34</v>
      </c>
      <c r="H1" s="24" t="s">
        <v>35</v>
      </c>
      <c r="I1" s="24" t="s">
        <v>36</v>
      </c>
      <c r="J1" s="24" t="s">
        <v>7</v>
      </c>
      <c r="K1" s="24" t="s">
        <v>134</v>
      </c>
      <c r="L1" s="16"/>
    </row>
    <row r="2" spans="1:11" ht="38.25" customHeight="1">
      <c r="A2" s="57">
        <v>103</v>
      </c>
      <c r="B2" s="58" t="s">
        <v>41</v>
      </c>
      <c r="C2" s="58" t="s">
        <v>39</v>
      </c>
      <c r="D2" s="58" t="s">
        <v>0</v>
      </c>
      <c r="E2" s="59">
        <v>0.0026620370370370374</v>
      </c>
      <c r="F2" s="59">
        <v>0.006229050925925926</v>
      </c>
      <c r="G2" s="59">
        <v>0.0062244212962962965</v>
      </c>
      <c r="H2" s="59">
        <v>0.006225115740740742</v>
      </c>
      <c r="I2" s="59">
        <f aca="true" t="shared" si="0" ref="I2:I33">SUM(F2:H2)/3</f>
        <v>0.006226195987654322</v>
      </c>
      <c r="J2" s="59">
        <f aca="true" t="shared" si="1" ref="J2:J33">I2-E2</f>
        <v>0.003564158950617285</v>
      </c>
      <c r="K2" s="68"/>
    </row>
    <row r="3" spans="1:11" ht="38.25" customHeight="1">
      <c r="A3" s="57">
        <v>302</v>
      </c>
      <c r="B3" s="58" t="s">
        <v>97</v>
      </c>
      <c r="C3" s="58" t="s">
        <v>39</v>
      </c>
      <c r="D3" s="58" t="s">
        <v>0</v>
      </c>
      <c r="E3" s="59">
        <v>0.007704513888888889</v>
      </c>
      <c r="F3" s="59">
        <v>0.01129085648148148</v>
      </c>
      <c r="G3" s="59">
        <v>0.011291550925925925</v>
      </c>
      <c r="H3" s="59">
        <v>0.011291203703703704</v>
      </c>
      <c r="I3" s="59">
        <f t="shared" si="0"/>
        <v>0.011291203703703704</v>
      </c>
      <c r="J3" s="59">
        <f t="shared" si="1"/>
        <v>0.003586689814814815</v>
      </c>
      <c r="K3" s="68"/>
    </row>
    <row r="4" spans="1:11" ht="38.25" customHeight="1">
      <c r="A4" s="57">
        <v>105</v>
      </c>
      <c r="B4" s="58" t="s">
        <v>43</v>
      </c>
      <c r="C4" s="58" t="s">
        <v>39</v>
      </c>
      <c r="D4" s="58" t="s">
        <v>0</v>
      </c>
      <c r="E4" s="59">
        <v>0.0035283564814814817</v>
      </c>
      <c r="F4" s="59">
        <v>0.007124537037037038</v>
      </c>
      <c r="G4" s="59">
        <v>0.007123148148148148</v>
      </c>
      <c r="H4" s="59">
        <v>0.007123032407407408</v>
      </c>
      <c r="I4" s="59">
        <f t="shared" si="0"/>
        <v>0.007123572530864198</v>
      </c>
      <c r="J4" s="59">
        <f t="shared" si="1"/>
        <v>0.0035952160493827163</v>
      </c>
      <c r="K4" s="68"/>
    </row>
    <row r="5" spans="1:11" ht="38.25" customHeight="1">
      <c r="A5" s="57">
        <v>104</v>
      </c>
      <c r="B5" s="58" t="s">
        <v>42</v>
      </c>
      <c r="C5" s="58" t="s">
        <v>39</v>
      </c>
      <c r="D5" s="58" t="s">
        <v>0</v>
      </c>
      <c r="E5" s="59">
        <v>0.003132986111111111</v>
      </c>
      <c r="F5" s="59">
        <v>0.006734606481481481</v>
      </c>
      <c r="G5" s="59">
        <v>0.006732870370370371</v>
      </c>
      <c r="H5" s="59">
        <v>0.006733217592592593</v>
      </c>
      <c r="I5" s="59">
        <f t="shared" si="0"/>
        <v>0.006733564814814815</v>
      </c>
      <c r="J5" s="59">
        <f t="shared" si="1"/>
        <v>0.0036005787037037035</v>
      </c>
      <c r="K5" s="68"/>
    </row>
    <row r="6" spans="1:11" ht="38.25" customHeight="1">
      <c r="A6" s="57">
        <v>101</v>
      </c>
      <c r="B6" s="58" t="s">
        <v>38</v>
      </c>
      <c r="C6" s="58" t="s">
        <v>39</v>
      </c>
      <c r="D6" s="58" t="s">
        <v>0</v>
      </c>
      <c r="E6" s="59">
        <v>0.0015612268518518518</v>
      </c>
      <c r="F6" s="59">
        <v>0.0052893518518518515</v>
      </c>
      <c r="G6" s="59">
        <v>0.005294675925925926</v>
      </c>
      <c r="H6" s="59">
        <v>0.005290740740740741</v>
      </c>
      <c r="I6" s="59">
        <f t="shared" si="0"/>
        <v>0.005291589506172839</v>
      </c>
      <c r="J6" s="59">
        <f t="shared" si="1"/>
        <v>0.0037303626543209872</v>
      </c>
      <c r="K6" s="68"/>
    </row>
    <row r="7" spans="1:11" ht="38.25" customHeight="1">
      <c r="A7" s="57">
        <v>202</v>
      </c>
      <c r="B7" s="58" t="s">
        <v>60</v>
      </c>
      <c r="C7" s="58" t="s">
        <v>39</v>
      </c>
      <c r="D7" s="58" t="s">
        <v>0</v>
      </c>
      <c r="E7" s="59">
        <v>0.007898958333333332</v>
      </c>
      <c r="F7" s="59">
        <v>0.011657291666666666</v>
      </c>
      <c r="G7" s="59">
        <v>0.011661689814814816</v>
      </c>
      <c r="H7" s="59">
        <v>0.011657291666666666</v>
      </c>
      <c r="I7" s="59">
        <f t="shared" si="0"/>
        <v>0.011658757716049383</v>
      </c>
      <c r="J7" s="59">
        <f t="shared" si="1"/>
        <v>0.003759799382716051</v>
      </c>
      <c r="K7" s="68"/>
    </row>
    <row r="8" spans="1:11" ht="38.25" customHeight="1">
      <c r="A8" s="57">
        <v>106</v>
      </c>
      <c r="B8" s="58" t="s">
        <v>44</v>
      </c>
      <c r="C8" s="58" t="s">
        <v>39</v>
      </c>
      <c r="D8" s="58" t="s">
        <v>0</v>
      </c>
      <c r="E8" s="59">
        <v>0.004088194444444445</v>
      </c>
      <c r="F8" s="59">
        <v>0.007854745370370371</v>
      </c>
      <c r="G8" s="59">
        <v>0.007851967592592593</v>
      </c>
      <c r="H8" s="59">
        <v>0.007850462962962964</v>
      </c>
      <c r="I8" s="59">
        <f t="shared" si="0"/>
        <v>0.007852391975308641</v>
      </c>
      <c r="J8" s="59">
        <f t="shared" si="1"/>
        <v>0.0037641975308641967</v>
      </c>
      <c r="K8" s="68"/>
    </row>
    <row r="9" spans="1:11" ht="38.25" customHeight="1">
      <c r="A9" s="57">
        <v>102</v>
      </c>
      <c r="B9" s="58" t="s">
        <v>40</v>
      </c>
      <c r="C9" s="58" t="s">
        <v>39</v>
      </c>
      <c r="D9" s="58" t="s">
        <v>0</v>
      </c>
      <c r="E9" s="59">
        <v>0.0019502314814814816</v>
      </c>
      <c r="F9" s="59">
        <v>0.005746296296296297</v>
      </c>
      <c r="G9" s="59">
        <v>0.005734722222222222</v>
      </c>
      <c r="H9" s="59">
        <v>0.005734606481481482</v>
      </c>
      <c r="I9" s="59">
        <f t="shared" si="0"/>
        <v>0.005738541666666667</v>
      </c>
      <c r="J9" s="59">
        <f t="shared" si="1"/>
        <v>0.0037883101851851854</v>
      </c>
      <c r="K9" s="68"/>
    </row>
    <row r="10" spans="1:11" ht="38.25" customHeight="1">
      <c r="A10" s="57">
        <v>305</v>
      </c>
      <c r="B10" s="58" t="s">
        <v>95</v>
      </c>
      <c r="C10" s="58" t="s">
        <v>39</v>
      </c>
      <c r="D10" s="58" t="s">
        <v>0</v>
      </c>
      <c r="E10" s="59">
        <v>0.009589583333333334</v>
      </c>
      <c r="F10" s="59">
        <v>0.013421643518518519</v>
      </c>
      <c r="G10" s="59">
        <v>0.013423032407407408</v>
      </c>
      <c r="H10" s="59">
        <v>0.01342152777777778</v>
      </c>
      <c r="I10" s="59">
        <f t="shared" si="0"/>
        <v>0.013422067901234569</v>
      </c>
      <c r="J10" s="59">
        <f t="shared" si="1"/>
        <v>0.0038324845679012353</v>
      </c>
      <c r="K10" s="68"/>
    </row>
    <row r="11" spans="1:11" ht="38.25" customHeight="1">
      <c r="A11" s="57">
        <v>107</v>
      </c>
      <c r="B11" s="58" t="s">
        <v>45</v>
      </c>
      <c r="C11" s="58" t="s">
        <v>39</v>
      </c>
      <c r="D11" s="58" t="s">
        <v>0</v>
      </c>
      <c r="E11" s="59">
        <v>0.004559837962962963</v>
      </c>
      <c r="F11" s="59">
        <v>0.008430324074074074</v>
      </c>
      <c r="G11" s="59">
        <v>0.00842951388888889</v>
      </c>
      <c r="H11" s="59">
        <v>0.008429976851851852</v>
      </c>
      <c r="I11" s="59">
        <f t="shared" si="0"/>
        <v>0.008429938271604938</v>
      </c>
      <c r="J11" s="59">
        <f t="shared" si="1"/>
        <v>0.0038701003086419753</v>
      </c>
      <c r="K11" s="74"/>
    </row>
    <row r="12" spans="1:11" ht="38.25" customHeight="1">
      <c r="A12" s="57">
        <v>201</v>
      </c>
      <c r="B12" s="58" t="s">
        <v>44</v>
      </c>
      <c r="C12" s="58" t="s">
        <v>39</v>
      </c>
      <c r="D12" s="58" t="s">
        <v>0</v>
      </c>
      <c r="E12" s="59">
        <v>0.007389814814814815</v>
      </c>
      <c r="F12" s="59">
        <v>0.011268634259259258</v>
      </c>
      <c r="G12" s="59">
        <v>0.011272916666666667</v>
      </c>
      <c r="H12" s="59">
        <v>0.01126909722222222</v>
      </c>
      <c r="I12" s="59">
        <f t="shared" si="0"/>
        <v>0.011270216049382714</v>
      </c>
      <c r="J12" s="59">
        <f t="shared" si="1"/>
        <v>0.0038804012345678993</v>
      </c>
      <c r="K12" s="68"/>
    </row>
    <row r="13" spans="1:11" ht="38.25" customHeight="1">
      <c r="A13" s="57">
        <v>205</v>
      </c>
      <c r="B13" s="58" t="s">
        <v>95</v>
      </c>
      <c r="C13" s="58" t="s">
        <v>39</v>
      </c>
      <c r="D13" s="58" t="s">
        <v>0</v>
      </c>
      <c r="E13" s="59">
        <v>0.009619444444444444</v>
      </c>
      <c r="F13" s="59">
        <v>0.013508680555555555</v>
      </c>
      <c r="G13" s="59">
        <v>0.013511226851851852</v>
      </c>
      <c r="H13" s="59">
        <v>0.01350914351851852</v>
      </c>
      <c r="I13" s="59">
        <f t="shared" si="0"/>
        <v>0.01350968364197531</v>
      </c>
      <c r="J13" s="59">
        <f t="shared" si="1"/>
        <v>0.003890239197530865</v>
      </c>
      <c r="K13" s="68"/>
    </row>
    <row r="14" spans="1:11" ht="38.25" customHeight="1">
      <c r="A14" s="57">
        <v>304</v>
      </c>
      <c r="B14" s="58" t="s">
        <v>38</v>
      </c>
      <c r="C14" s="58" t="s">
        <v>39</v>
      </c>
      <c r="D14" s="58" t="s">
        <v>1</v>
      </c>
      <c r="E14" s="59">
        <v>0.008944675925925925</v>
      </c>
      <c r="F14" s="59">
        <v>0.012890277777777778</v>
      </c>
      <c r="G14" s="59">
        <v>0.01288912037037037</v>
      </c>
      <c r="H14" s="59">
        <v>0.012890277777777778</v>
      </c>
      <c r="I14" s="59">
        <f t="shared" si="0"/>
        <v>0.012889891975308642</v>
      </c>
      <c r="J14" s="59">
        <f t="shared" si="1"/>
        <v>0.003945216049382716</v>
      </c>
      <c r="K14" s="68"/>
    </row>
    <row r="15" spans="1:11" ht="38.25" customHeight="1">
      <c r="A15" s="57">
        <v>203</v>
      </c>
      <c r="B15" s="58" t="s">
        <v>94</v>
      </c>
      <c r="C15" s="58" t="s">
        <v>39</v>
      </c>
      <c r="D15" s="58" t="s">
        <v>0</v>
      </c>
      <c r="E15" s="59">
        <v>0.00841400462962963</v>
      </c>
      <c r="F15" s="59">
        <v>0.012357870370370368</v>
      </c>
      <c r="G15" s="59">
        <v>0.01236435185185185</v>
      </c>
      <c r="H15" s="59">
        <v>0.012358564814814815</v>
      </c>
      <c r="I15" s="59">
        <f t="shared" si="0"/>
        <v>0.01236026234567901</v>
      </c>
      <c r="J15" s="59">
        <f t="shared" si="1"/>
        <v>0.003946257716049379</v>
      </c>
      <c r="K15" s="68"/>
    </row>
    <row r="16" spans="1:11" ht="38.25" customHeight="1">
      <c r="A16" s="57">
        <v>301</v>
      </c>
      <c r="B16" s="60" t="s">
        <v>122</v>
      </c>
      <c r="C16" s="58" t="s">
        <v>39</v>
      </c>
      <c r="D16" s="58" t="s">
        <v>0</v>
      </c>
      <c r="E16" s="59">
        <v>0.007199305555555556</v>
      </c>
      <c r="F16" s="59">
        <v>0.010695949074074075</v>
      </c>
      <c r="G16" s="59">
        <v>0.010698958333333333</v>
      </c>
      <c r="H16" s="59">
        <v>0.010696875</v>
      </c>
      <c r="I16" s="59">
        <f t="shared" si="0"/>
        <v>0.010697260802469135</v>
      </c>
      <c r="J16" s="59">
        <f t="shared" si="1"/>
        <v>0.0034979552469135786</v>
      </c>
      <c r="K16" s="68"/>
    </row>
    <row r="17" spans="1:11" ht="37.5" customHeight="1">
      <c r="A17" s="57">
        <v>204</v>
      </c>
      <c r="B17" s="60" t="s">
        <v>117</v>
      </c>
      <c r="C17" s="58" t="s">
        <v>39</v>
      </c>
      <c r="D17" s="58" t="s">
        <v>0</v>
      </c>
      <c r="E17" s="59">
        <v>0.009035532407407407</v>
      </c>
      <c r="F17" s="59">
        <v>0.012781250000000001</v>
      </c>
      <c r="G17" s="59">
        <v>0.012784259259259259</v>
      </c>
      <c r="H17" s="59">
        <v>0.012779976851851851</v>
      </c>
      <c r="I17" s="59">
        <f t="shared" si="0"/>
        <v>0.012781828703703703</v>
      </c>
      <c r="J17" s="59">
        <f t="shared" si="1"/>
        <v>0.003746296296296296</v>
      </c>
      <c r="K17" s="68"/>
    </row>
    <row r="18" spans="1:10" ht="38.25" customHeight="1">
      <c r="A18" s="51">
        <v>307</v>
      </c>
      <c r="B18" s="52" t="s">
        <v>99</v>
      </c>
      <c r="C18" s="52" t="s">
        <v>47</v>
      </c>
      <c r="D18" s="52" t="s">
        <v>0</v>
      </c>
      <c r="E18" s="54">
        <v>0.010651851851851852</v>
      </c>
      <c r="F18" s="54">
        <v>0.014331250000000002</v>
      </c>
      <c r="G18" s="54">
        <v>0.014330555555555555</v>
      </c>
      <c r="H18" s="54">
        <v>0.014327314814814815</v>
      </c>
      <c r="I18" s="54">
        <f t="shared" si="0"/>
        <v>0.014329706790123457</v>
      </c>
      <c r="J18" s="54">
        <f t="shared" si="1"/>
        <v>0.0036778549382716057</v>
      </c>
    </row>
    <row r="19" spans="1:10" ht="38.25" customHeight="1">
      <c r="A19" s="51">
        <v>108</v>
      </c>
      <c r="B19" s="52" t="s">
        <v>46</v>
      </c>
      <c r="C19" s="52" t="s">
        <v>47</v>
      </c>
      <c r="D19" s="52" t="s">
        <v>0</v>
      </c>
      <c r="E19" s="54">
        <v>0.005215625000000001</v>
      </c>
      <c r="F19" s="54">
        <v>0.008913425925925925</v>
      </c>
      <c r="G19" s="54">
        <v>0.008913425925925925</v>
      </c>
      <c r="H19" s="54">
        <v>0.008912847222222223</v>
      </c>
      <c r="I19" s="54">
        <f t="shared" si="0"/>
        <v>0.008913233024691358</v>
      </c>
      <c r="J19" s="54">
        <f t="shared" si="1"/>
        <v>0.0036976080246913573</v>
      </c>
    </row>
    <row r="20" spans="1:10" ht="38.25" customHeight="1">
      <c r="A20" s="51">
        <v>306</v>
      </c>
      <c r="B20" s="52" t="s">
        <v>98</v>
      </c>
      <c r="C20" s="52" t="s">
        <v>47</v>
      </c>
      <c r="D20" s="52" t="s">
        <v>0</v>
      </c>
      <c r="E20" s="54">
        <v>0.01010925925925926</v>
      </c>
      <c r="F20" s="54">
        <v>0.013835416666666668</v>
      </c>
      <c r="G20" s="54">
        <v>0.013835763888888889</v>
      </c>
      <c r="H20" s="54">
        <v>0.013831828703703704</v>
      </c>
      <c r="I20" s="54">
        <f t="shared" si="0"/>
        <v>0.013834336419753087</v>
      </c>
      <c r="J20" s="54">
        <f t="shared" si="1"/>
        <v>0.003725077160493827</v>
      </c>
    </row>
    <row r="21" spans="1:10" ht="38.25" customHeight="1">
      <c r="A21" s="51">
        <v>109</v>
      </c>
      <c r="B21" s="52" t="s">
        <v>48</v>
      </c>
      <c r="C21" s="52" t="s">
        <v>47</v>
      </c>
      <c r="D21" s="52" t="s">
        <v>0</v>
      </c>
      <c r="E21" s="54">
        <v>0.005727430555555556</v>
      </c>
      <c r="F21" s="54">
        <v>0.009500810185185185</v>
      </c>
      <c r="G21" s="54">
        <v>0.009496875</v>
      </c>
      <c r="H21" s="54">
        <v>0.009495717592592592</v>
      </c>
      <c r="I21" s="54">
        <f t="shared" si="0"/>
        <v>0.009497800925925927</v>
      </c>
      <c r="J21" s="54">
        <f t="shared" si="1"/>
        <v>0.003770370370370371</v>
      </c>
    </row>
    <row r="22" spans="1:11" ht="38.25" customHeight="1">
      <c r="A22" s="51">
        <v>207</v>
      </c>
      <c r="B22" s="52" t="s">
        <v>42</v>
      </c>
      <c r="C22" s="52" t="s">
        <v>47</v>
      </c>
      <c r="D22" s="52" t="s">
        <v>1</v>
      </c>
      <c r="E22" s="54">
        <v>0.010536111111111112</v>
      </c>
      <c r="F22" s="54">
        <v>0.014335185185185185</v>
      </c>
      <c r="G22" s="54">
        <v>0.014340972222222222</v>
      </c>
      <c r="H22" s="54">
        <v>0.014336342592592593</v>
      </c>
      <c r="I22" s="54">
        <f t="shared" si="0"/>
        <v>0.014337500000000001</v>
      </c>
      <c r="J22" s="54">
        <f t="shared" si="1"/>
        <v>0.003801388888888889</v>
      </c>
      <c r="K22" s="5"/>
    </row>
    <row r="23" spans="1:10" ht="38.25" customHeight="1">
      <c r="A23" s="51">
        <v>206</v>
      </c>
      <c r="B23" s="52" t="s">
        <v>46</v>
      </c>
      <c r="C23" s="52" t="s">
        <v>47</v>
      </c>
      <c r="D23" s="52" t="s">
        <v>0</v>
      </c>
      <c r="E23" s="54">
        <v>0.010097800925925925</v>
      </c>
      <c r="F23" s="54">
        <v>0.013909143518518517</v>
      </c>
      <c r="G23" s="54">
        <v>0.013910532407407408</v>
      </c>
      <c r="H23" s="54">
        <v>0.013910300925925927</v>
      </c>
      <c r="I23" s="54">
        <f t="shared" si="0"/>
        <v>0.013909992283950618</v>
      </c>
      <c r="J23" s="54">
        <f t="shared" si="1"/>
        <v>0.0038121913580246927</v>
      </c>
    </row>
    <row r="24" spans="1:10" ht="38.25" customHeight="1">
      <c r="A24" s="51">
        <v>110</v>
      </c>
      <c r="B24" s="52" t="s">
        <v>49</v>
      </c>
      <c r="C24" s="52" t="s">
        <v>47</v>
      </c>
      <c r="D24" s="52" t="s">
        <v>1</v>
      </c>
      <c r="E24" s="54">
        <v>0.006202546296296296</v>
      </c>
      <c r="F24" s="54">
        <v>0.01006689814814815</v>
      </c>
      <c r="G24" s="54">
        <v>0.010065277777777777</v>
      </c>
      <c r="H24" s="54">
        <v>0.010063657407407408</v>
      </c>
      <c r="I24" s="54">
        <f t="shared" si="0"/>
        <v>0.010065277777777779</v>
      </c>
      <c r="J24" s="54">
        <f t="shared" si="1"/>
        <v>0.0038627314814814826</v>
      </c>
    </row>
    <row r="25" spans="1:10" ht="38.25" customHeight="1">
      <c r="A25" s="51">
        <v>111</v>
      </c>
      <c r="B25" s="52" t="s">
        <v>45</v>
      </c>
      <c r="C25" s="52" t="s">
        <v>47</v>
      </c>
      <c r="D25" s="52" t="s">
        <v>1</v>
      </c>
      <c r="E25" s="54">
        <v>0.006894560185185184</v>
      </c>
      <c r="F25" s="54">
        <v>0.010883217592592594</v>
      </c>
      <c r="G25" s="54">
        <v>0.010880439814814817</v>
      </c>
      <c r="H25" s="54">
        <v>0.010880787037037036</v>
      </c>
      <c r="I25" s="54">
        <f t="shared" si="0"/>
        <v>0.010881481481481483</v>
      </c>
      <c r="J25" s="54">
        <f t="shared" si="1"/>
        <v>0.003986921296296299</v>
      </c>
    </row>
    <row r="26" spans="1:10" ht="38.25" customHeight="1">
      <c r="A26" s="51">
        <v>309</v>
      </c>
      <c r="B26" s="52" t="s">
        <v>105</v>
      </c>
      <c r="C26" s="52" t="s">
        <v>47</v>
      </c>
      <c r="D26" s="52" t="s">
        <v>0</v>
      </c>
      <c r="E26" s="54">
        <v>0.012217245370370373</v>
      </c>
      <c r="F26" s="54">
        <v>0.01621712962962963</v>
      </c>
      <c r="G26" s="54">
        <v>0.016216782407407405</v>
      </c>
      <c r="H26" s="54">
        <v>0.016219212962962963</v>
      </c>
      <c r="I26" s="54">
        <f t="shared" si="0"/>
        <v>0.016217708333333334</v>
      </c>
      <c r="J26" s="54">
        <f t="shared" si="1"/>
        <v>0.004000462962962961</v>
      </c>
    </row>
    <row r="27" spans="1:10" ht="38.25" customHeight="1">
      <c r="A27" s="51">
        <v>112</v>
      </c>
      <c r="B27" s="52" t="s">
        <v>40</v>
      </c>
      <c r="C27" s="52" t="s">
        <v>47</v>
      </c>
      <c r="D27" s="52" t="s">
        <v>1</v>
      </c>
      <c r="E27" s="54">
        <v>0.007354976851851851</v>
      </c>
      <c r="F27" s="54">
        <v>0.011360300925925925</v>
      </c>
      <c r="G27" s="54">
        <v>0.011357754629629629</v>
      </c>
      <c r="H27" s="54">
        <v>0.011356712962962963</v>
      </c>
      <c r="I27" s="54">
        <f t="shared" si="0"/>
        <v>0.011358256172839505</v>
      </c>
      <c r="J27" s="54">
        <f t="shared" si="1"/>
        <v>0.004003279320987654</v>
      </c>
    </row>
    <row r="28" spans="1:10" ht="38.25" customHeight="1">
      <c r="A28" s="51">
        <v>308</v>
      </c>
      <c r="B28" s="52" t="s">
        <v>63</v>
      </c>
      <c r="C28" s="52" t="s">
        <v>47</v>
      </c>
      <c r="D28" s="52" t="s">
        <v>1</v>
      </c>
      <c r="E28" s="54">
        <v>0.011312615740740743</v>
      </c>
      <c r="F28" s="54">
        <v>0.015349074074074076</v>
      </c>
      <c r="G28" s="54">
        <v>0.015348379629629628</v>
      </c>
      <c r="H28" s="54">
        <v>0.015346874999999998</v>
      </c>
      <c r="I28" s="54">
        <f t="shared" si="0"/>
        <v>0.015348109567901233</v>
      </c>
      <c r="J28" s="54">
        <f t="shared" si="1"/>
        <v>0.0040354938271604905</v>
      </c>
    </row>
    <row r="29" spans="1:10" ht="38.25" customHeight="1">
      <c r="A29" s="51">
        <v>310</v>
      </c>
      <c r="B29" s="52" t="s">
        <v>44</v>
      </c>
      <c r="C29" s="52" t="s">
        <v>47</v>
      </c>
      <c r="D29" s="52" t="s">
        <v>1</v>
      </c>
      <c r="E29" s="56">
        <v>0.012722106481481482</v>
      </c>
      <c r="F29" s="56">
        <v>0.017026157407407407</v>
      </c>
      <c r="G29" s="56">
        <v>0.017025810185185185</v>
      </c>
      <c r="H29" s="56">
        <v>0.017025810185185185</v>
      </c>
      <c r="I29" s="54">
        <f t="shared" si="0"/>
        <v>0.017025925925925927</v>
      </c>
      <c r="J29" s="54">
        <f t="shared" si="1"/>
        <v>0.004303819444444445</v>
      </c>
    </row>
    <row r="30" spans="1:11" ht="38.25" customHeight="1">
      <c r="A30" s="57">
        <v>208</v>
      </c>
      <c r="B30" s="58" t="s">
        <v>96</v>
      </c>
      <c r="C30" s="58" t="s">
        <v>51</v>
      </c>
      <c r="D30" s="58" t="s">
        <v>0</v>
      </c>
      <c r="E30" s="59">
        <v>0.011137615740740741</v>
      </c>
      <c r="F30" s="59">
        <v>0.015075231481481481</v>
      </c>
      <c r="G30" s="59">
        <v>0.015079513888888889</v>
      </c>
      <c r="H30" s="59">
        <v>0.015077083333333331</v>
      </c>
      <c r="I30" s="59">
        <f t="shared" si="0"/>
        <v>0.0150772762345679</v>
      </c>
      <c r="J30" s="59">
        <f t="shared" si="1"/>
        <v>0.003939660493827159</v>
      </c>
      <c r="K30" s="68"/>
    </row>
    <row r="31" spans="1:11" ht="38.25" customHeight="1">
      <c r="A31" s="57">
        <v>212</v>
      </c>
      <c r="B31" s="58" t="s">
        <v>43</v>
      </c>
      <c r="C31" s="58" t="s">
        <v>51</v>
      </c>
      <c r="D31" s="58" t="s">
        <v>1</v>
      </c>
      <c r="E31" s="59">
        <v>0.013305208333333334</v>
      </c>
      <c r="F31" s="59">
        <v>0.017288773148148147</v>
      </c>
      <c r="G31" s="59">
        <v>0.017290972222222225</v>
      </c>
      <c r="H31" s="59">
        <v>0.01728993055555556</v>
      </c>
      <c r="I31" s="59">
        <f t="shared" si="0"/>
        <v>0.01728989197530864</v>
      </c>
      <c r="J31" s="59">
        <f t="shared" si="1"/>
        <v>0.003984683641975307</v>
      </c>
      <c r="K31" s="68"/>
    </row>
    <row r="32" spans="1:10" ht="38.25" customHeight="1">
      <c r="A32" s="57">
        <v>216</v>
      </c>
      <c r="B32" s="58" t="s">
        <v>99</v>
      </c>
      <c r="C32" s="58" t="s">
        <v>51</v>
      </c>
      <c r="D32" s="58" t="s">
        <v>1</v>
      </c>
      <c r="E32" s="59">
        <v>0.015228935185185186</v>
      </c>
      <c r="F32" s="59">
        <v>0.019240393518518518</v>
      </c>
      <c r="G32" s="59">
        <v>0.019240740740740742</v>
      </c>
      <c r="H32" s="59">
        <v>0.019241203703703705</v>
      </c>
      <c r="I32" s="59">
        <f t="shared" si="0"/>
        <v>0.019240779320987656</v>
      </c>
      <c r="J32" s="59">
        <f t="shared" si="1"/>
        <v>0.0040118441358024705</v>
      </c>
    </row>
    <row r="33" spans="1:10" ht="38.25" customHeight="1">
      <c r="A33" s="57">
        <v>327</v>
      </c>
      <c r="B33" s="58" t="s">
        <v>50</v>
      </c>
      <c r="C33" s="58" t="s">
        <v>51</v>
      </c>
      <c r="D33" s="58" t="s">
        <v>2</v>
      </c>
      <c r="E33" s="59">
        <v>0.022760532407407403</v>
      </c>
      <c r="F33" s="59">
        <v>0.0267755787037037</v>
      </c>
      <c r="G33" s="59">
        <v>0.026774999999999997</v>
      </c>
      <c r="H33" s="59">
        <v>0.026771874999999997</v>
      </c>
      <c r="I33" s="59">
        <f t="shared" si="0"/>
        <v>0.0267741512345679</v>
      </c>
      <c r="J33" s="59">
        <f t="shared" si="1"/>
        <v>0.004013618827160496</v>
      </c>
    </row>
    <row r="34" spans="1:11" ht="38.25" customHeight="1">
      <c r="A34" s="57">
        <v>209</v>
      </c>
      <c r="B34" s="58" t="s">
        <v>97</v>
      </c>
      <c r="C34" s="58" t="s">
        <v>51</v>
      </c>
      <c r="D34" s="58" t="s">
        <v>1</v>
      </c>
      <c r="E34" s="59">
        <v>0.011580555555555554</v>
      </c>
      <c r="F34" s="59">
        <v>0.015596064814814814</v>
      </c>
      <c r="G34" s="59">
        <v>0.015599652777777778</v>
      </c>
      <c r="H34" s="59">
        <v>0.015597916666666664</v>
      </c>
      <c r="I34" s="59">
        <f aca="true" t="shared" si="2" ref="I34:I65">SUM(F34:H34)/3</f>
        <v>0.01559787808641975</v>
      </c>
      <c r="J34" s="59">
        <f aca="true" t="shared" si="3" ref="J34:J65">I34-E34</f>
        <v>0.004017322530864197</v>
      </c>
      <c r="K34" s="68"/>
    </row>
    <row r="35" spans="1:11" ht="38.25" customHeight="1">
      <c r="A35" s="57">
        <v>326</v>
      </c>
      <c r="B35" s="58" t="s">
        <v>60</v>
      </c>
      <c r="C35" s="58" t="s">
        <v>51</v>
      </c>
      <c r="D35" s="58" t="s">
        <v>1</v>
      </c>
      <c r="E35" s="59">
        <v>0.022036111111111114</v>
      </c>
      <c r="F35" s="59">
        <v>0.02611435185185185</v>
      </c>
      <c r="G35" s="59">
        <v>0.026112152777777776</v>
      </c>
      <c r="H35" s="59">
        <v>0.02611365740740741</v>
      </c>
      <c r="I35" s="59">
        <f t="shared" si="2"/>
        <v>0.02611338734567901</v>
      </c>
      <c r="J35" s="59">
        <f t="shared" si="3"/>
        <v>0.0040772762345678976</v>
      </c>
      <c r="K35" s="68"/>
    </row>
    <row r="36" spans="1:11" ht="38.25" customHeight="1">
      <c r="A36" s="57">
        <v>210</v>
      </c>
      <c r="B36" s="58" t="s">
        <v>49</v>
      </c>
      <c r="C36" s="58" t="s">
        <v>51</v>
      </c>
      <c r="D36" s="58" t="s">
        <v>2</v>
      </c>
      <c r="E36" s="61">
        <v>0.012095717592592594</v>
      </c>
      <c r="F36" s="61">
        <v>0.01619861111111111</v>
      </c>
      <c r="G36" s="61">
        <v>0.01620162037037037</v>
      </c>
      <c r="H36" s="61">
        <v>0.01619976851851852</v>
      </c>
      <c r="I36" s="59">
        <f t="shared" si="2"/>
        <v>0.016200000000000003</v>
      </c>
      <c r="J36" s="59">
        <f t="shared" si="3"/>
        <v>0.004104282407407409</v>
      </c>
      <c r="K36" s="68"/>
    </row>
    <row r="37" spans="1:11" ht="38.25" customHeight="1">
      <c r="A37" s="57">
        <v>213</v>
      </c>
      <c r="B37" s="58" t="s">
        <v>46</v>
      </c>
      <c r="C37" s="58" t="s">
        <v>51</v>
      </c>
      <c r="D37" s="58" t="s">
        <v>1</v>
      </c>
      <c r="E37" s="59">
        <v>0.013841550925925926</v>
      </c>
      <c r="F37" s="59">
        <v>0.017973842592592593</v>
      </c>
      <c r="G37" s="59">
        <v>0.017975694444444443</v>
      </c>
      <c r="H37" s="59">
        <v>0.017975578703703702</v>
      </c>
      <c r="I37" s="59">
        <f t="shared" si="2"/>
        <v>0.017975038580246915</v>
      </c>
      <c r="J37" s="59">
        <f t="shared" si="3"/>
        <v>0.00413348765432099</v>
      </c>
      <c r="K37" s="68"/>
    </row>
    <row r="38" spans="1:11" ht="38.25" customHeight="1">
      <c r="A38" s="57">
        <v>215</v>
      </c>
      <c r="B38" s="58" t="s">
        <v>94</v>
      </c>
      <c r="C38" s="58" t="s">
        <v>51</v>
      </c>
      <c r="D38" s="58" t="s">
        <v>1</v>
      </c>
      <c r="E38" s="59">
        <v>0.014706249999999999</v>
      </c>
      <c r="F38" s="59">
        <v>0.018839351851851854</v>
      </c>
      <c r="G38" s="59">
        <v>0.01884398148148148</v>
      </c>
      <c r="H38" s="59">
        <v>0.018839351851851854</v>
      </c>
      <c r="I38" s="59">
        <f t="shared" si="2"/>
        <v>0.018840895061728397</v>
      </c>
      <c r="J38" s="59">
        <f t="shared" si="3"/>
        <v>0.004134645061728398</v>
      </c>
      <c r="K38" s="68"/>
    </row>
    <row r="39" spans="1:11" ht="38.25" customHeight="1">
      <c r="A39" s="57">
        <v>214</v>
      </c>
      <c r="B39" s="58" t="s">
        <v>98</v>
      </c>
      <c r="C39" s="58" t="s">
        <v>51</v>
      </c>
      <c r="D39" s="58" t="s">
        <v>1</v>
      </c>
      <c r="E39" s="59">
        <v>0.014326157407407406</v>
      </c>
      <c r="F39" s="59">
        <v>0.018496064814814816</v>
      </c>
      <c r="G39" s="59">
        <v>0.01850196759259259</v>
      </c>
      <c r="H39" s="59">
        <v>0.018497453703703703</v>
      </c>
      <c r="I39" s="59">
        <f t="shared" si="2"/>
        <v>0.01849849537037037</v>
      </c>
      <c r="J39" s="59">
        <f t="shared" si="3"/>
        <v>0.0041723379629629645</v>
      </c>
      <c r="K39" s="68"/>
    </row>
    <row r="40" spans="1:11" ht="38.25" customHeight="1">
      <c r="A40" s="57">
        <v>113</v>
      </c>
      <c r="B40" s="58" t="s">
        <v>50</v>
      </c>
      <c r="C40" s="58" t="s">
        <v>51</v>
      </c>
      <c r="D40" s="58" t="s">
        <v>1</v>
      </c>
      <c r="E40" s="59">
        <v>0.007874421296296298</v>
      </c>
      <c r="F40" s="59">
        <v>0.012097106481481481</v>
      </c>
      <c r="G40" s="59">
        <v>0.012093865740740742</v>
      </c>
      <c r="H40" s="59">
        <v>0.012092708333333334</v>
      </c>
      <c r="I40" s="59">
        <f t="shared" si="2"/>
        <v>0.012094560185185186</v>
      </c>
      <c r="J40" s="59">
        <f t="shared" si="3"/>
        <v>0.004220138888888888</v>
      </c>
      <c r="K40" s="68"/>
    </row>
    <row r="41" spans="1:11" ht="38.25" customHeight="1">
      <c r="A41" s="57">
        <v>211</v>
      </c>
      <c r="B41" s="58" t="s">
        <v>38</v>
      </c>
      <c r="C41" s="58" t="s">
        <v>51</v>
      </c>
      <c r="D41" s="58" t="s">
        <v>2</v>
      </c>
      <c r="E41" s="59">
        <v>0.01276261574074074</v>
      </c>
      <c r="F41" s="59">
        <v>0.017152083333333335</v>
      </c>
      <c r="G41" s="59">
        <v>0.01715671296296296</v>
      </c>
      <c r="H41" s="59">
        <v>0.017152777777777777</v>
      </c>
      <c r="I41" s="59">
        <f t="shared" si="2"/>
        <v>0.017153858024691358</v>
      </c>
      <c r="J41" s="59">
        <f t="shared" si="3"/>
        <v>0.004391242283950618</v>
      </c>
      <c r="K41" s="68"/>
    </row>
    <row r="42" spans="1:11" ht="38.25" customHeight="1">
      <c r="A42" s="66">
        <v>303</v>
      </c>
      <c r="B42" s="53" t="s">
        <v>80</v>
      </c>
      <c r="C42" s="53" t="s">
        <v>53</v>
      </c>
      <c r="D42" s="53" t="s">
        <v>1</v>
      </c>
      <c r="E42" s="67">
        <v>0.008391203703703705</v>
      </c>
      <c r="F42" s="67">
        <v>0.012160069444444444</v>
      </c>
      <c r="G42" s="67">
        <v>0.01216111111111111</v>
      </c>
      <c r="H42" s="67">
        <v>0.012162152777777777</v>
      </c>
      <c r="I42" s="67">
        <f t="shared" si="2"/>
        <v>0.01216111111111111</v>
      </c>
      <c r="J42" s="67">
        <f t="shared" si="3"/>
        <v>0.003769907407407406</v>
      </c>
      <c r="K42" s="68"/>
    </row>
    <row r="43" spans="1:10" ht="38.25" customHeight="1">
      <c r="A43" s="51">
        <v>331</v>
      </c>
      <c r="B43" s="52" t="s">
        <v>42</v>
      </c>
      <c r="C43" s="52" t="s">
        <v>53</v>
      </c>
      <c r="D43" s="52" t="s">
        <v>2</v>
      </c>
      <c r="E43" s="54">
        <v>0.025346180555555556</v>
      </c>
      <c r="F43" s="54">
        <v>0.029233217592592592</v>
      </c>
      <c r="G43" s="54">
        <v>0.02923333333333333</v>
      </c>
      <c r="H43" s="54">
        <v>0.029229976851851854</v>
      </c>
      <c r="I43" s="54">
        <f t="shared" si="2"/>
        <v>0.02923217592592593</v>
      </c>
      <c r="J43" s="54">
        <f t="shared" si="3"/>
        <v>0.003885995370370373</v>
      </c>
    </row>
    <row r="44" spans="1:10" ht="38.25" customHeight="1">
      <c r="A44" s="51">
        <v>220</v>
      </c>
      <c r="B44" s="52" t="s">
        <v>118</v>
      </c>
      <c r="C44" s="52" t="s">
        <v>53</v>
      </c>
      <c r="D44" s="52" t="s">
        <v>1</v>
      </c>
      <c r="E44" s="54">
        <v>0.017952430555555555</v>
      </c>
      <c r="F44" s="54">
        <v>0.021838194444444445</v>
      </c>
      <c r="G44" s="54">
        <v>0.021841666666666665</v>
      </c>
      <c r="H44" s="54">
        <v>0.021836458333333336</v>
      </c>
      <c r="I44" s="54">
        <f t="shared" si="2"/>
        <v>0.02183877314814815</v>
      </c>
      <c r="J44" s="54">
        <f t="shared" si="3"/>
        <v>0.003886342592592594</v>
      </c>
    </row>
    <row r="45" spans="1:10" ht="38.25" customHeight="1">
      <c r="A45" s="51">
        <v>330</v>
      </c>
      <c r="B45" s="52" t="s">
        <v>40</v>
      </c>
      <c r="C45" s="52" t="s">
        <v>53</v>
      </c>
      <c r="D45" s="52" t="s">
        <v>2</v>
      </c>
      <c r="E45" s="54">
        <v>0.024742592592592594</v>
      </c>
      <c r="F45" s="54">
        <v>0.028732291666666663</v>
      </c>
      <c r="G45" s="54">
        <v>0.028732986111111112</v>
      </c>
      <c r="H45" s="54">
        <v>0.028730555555555554</v>
      </c>
      <c r="I45" s="54">
        <f t="shared" si="2"/>
        <v>0.028731944444444445</v>
      </c>
      <c r="J45" s="54">
        <f t="shared" si="3"/>
        <v>0.0039893518518518516</v>
      </c>
    </row>
    <row r="46" spans="1:10" ht="32.25" customHeight="1">
      <c r="A46" s="51">
        <v>114</v>
      </c>
      <c r="B46" s="52" t="s">
        <v>52</v>
      </c>
      <c r="C46" s="52" t="s">
        <v>53</v>
      </c>
      <c r="D46" s="52" t="s">
        <v>0</v>
      </c>
      <c r="E46" s="54">
        <v>0.008437152777777778</v>
      </c>
      <c r="F46" s="55">
        <v>0.01252534722222222</v>
      </c>
      <c r="G46" s="55">
        <v>0.012521759259259259</v>
      </c>
      <c r="H46" s="55">
        <v>0.012520254629629628</v>
      </c>
      <c r="I46" s="55">
        <f t="shared" si="2"/>
        <v>0.012522453703703702</v>
      </c>
      <c r="J46" s="55">
        <f t="shared" si="3"/>
        <v>0.0040853009259259245</v>
      </c>
    </row>
    <row r="47" spans="1:10" ht="32.25" customHeight="1">
      <c r="A47" s="51">
        <v>329</v>
      </c>
      <c r="B47" s="52" t="s">
        <v>63</v>
      </c>
      <c r="C47" s="52" t="s">
        <v>53</v>
      </c>
      <c r="D47" s="52" t="s">
        <v>2</v>
      </c>
      <c r="E47" s="54">
        <v>0.02404826388888889</v>
      </c>
      <c r="F47" s="55">
        <v>0.028202083333333332</v>
      </c>
      <c r="G47" s="55">
        <v>0.028200231481481482</v>
      </c>
      <c r="H47" s="55">
        <v>0.028199074074074074</v>
      </c>
      <c r="I47" s="55">
        <f t="shared" si="2"/>
        <v>0.028200462962962965</v>
      </c>
      <c r="J47" s="55">
        <f t="shared" si="3"/>
        <v>0.0041521990740740755</v>
      </c>
    </row>
    <row r="48" spans="1:10" ht="32.25" customHeight="1">
      <c r="A48" s="51">
        <v>222</v>
      </c>
      <c r="B48" s="52" t="s">
        <v>94</v>
      </c>
      <c r="C48" s="52" t="s">
        <v>53</v>
      </c>
      <c r="D48" s="52" t="s">
        <v>2</v>
      </c>
      <c r="E48" s="54">
        <v>0.018616666666666667</v>
      </c>
      <c r="F48" s="55">
        <v>0.02281712962962963</v>
      </c>
      <c r="G48" s="55">
        <v>0.022821990740740743</v>
      </c>
      <c r="H48" s="55">
        <v>0.022816435185185183</v>
      </c>
      <c r="I48" s="55">
        <f t="shared" si="2"/>
        <v>0.02281851851851852</v>
      </c>
      <c r="J48" s="55">
        <f t="shared" si="3"/>
        <v>0.0042018518518518524</v>
      </c>
    </row>
    <row r="49" spans="1:10" ht="32.25" customHeight="1">
      <c r="A49" s="51">
        <v>332</v>
      </c>
      <c r="B49" s="52" t="s">
        <v>43</v>
      </c>
      <c r="C49" s="52" t="s">
        <v>53</v>
      </c>
      <c r="D49" s="52" t="s">
        <v>2</v>
      </c>
      <c r="E49" s="54">
        <v>0.025908333333333335</v>
      </c>
      <c r="F49" s="55">
        <v>0.03018888888888889</v>
      </c>
      <c r="G49" s="55">
        <v>0.03018912037037037</v>
      </c>
      <c r="H49" s="55">
        <v>0.03018888888888889</v>
      </c>
      <c r="I49" s="55">
        <f t="shared" si="2"/>
        <v>0.030188966049382718</v>
      </c>
      <c r="J49" s="55">
        <f t="shared" si="3"/>
        <v>0.0042806327160493825</v>
      </c>
    </row>
    <row r="50" spans="1:10" ht="32.25" customHeight="1">
      <c r="A50" s="51">
        <v>328</v>
      </c>
      <c r="B50" s="52" t="s">
        <v>44</v>
      </c>
      <c r="C50" s="52" t="s">
        <v>53</v>
      </c>
      <c r="D50" s="52" t="s">
        <v>2</v>
      </c>
      <c r="E50" s="54">
        <v>0.023426041666666664</v>
      </c>
      <c r="F50" s="55">
        <v>0.027719212962962963</v>
      </c>
      <c r="G50" s="55">
        <v>0.02771701388888889</v>
      </c>
      <c r="H50" s="55">
        <v>0.027722106481481486</v>
      </c>
      <c r="I50" s="55">
        <f t="shared" si="2"/>
        <v>0.02771944444444445</v>
      </c>
      <c r="J50" s="55">
        <f t="shared" si="3"/>
        <v>0.004293402777777785</v>
      </c>
    </row>
    <row r="51" spans="1:10" ht="32.25" customHeight="1">
      <c r="A51" s="51">
        <v>223</v>
      </c>
      <c r="B51" s="52" t="s">
        <v>103</v>
      </c>
      <c r="C51" s="52" t="s">
        <v>53</v>
      </c>
      <c r="D51" s="52" t="s">
        <v>1</v>
      </c>
      <c r="E51" s="54">
        <v>0.019281712962962962</v>
      </c>
      <c r="F51" s="55">
        <v>0.02368564814814815</v>
      </c>
      <c r="G51" s="55">
        <v>0.023688194444444446</v>
      </c>
      <c r="H51" s="55">
        <v>0.02368668981481482</v>
      </c>
      <c r="I51" s="55">
        <f t="shared" si="2"/>
        <v>0.023686844135802475</v>
      </c>
      <c r="J51" s="55">
        <f t="shared" si="3"/>
        <v>0.004405131172839513</v>
      </c>
    </row>
    <row r="52" spans="1:10" ht="32.25" customHeight="1">
      <c r="A52" s="51">
        <v>333</v>
      </c>
      <c r="B52" s="52" t="s">
        <v>49</v>
      </c>
      <c r="C52" s="52" t="s">
        <v>53</v>
      </c>
      <c r="D52" s="52" t="s">
        <v>22</v>
      </c>
      <c r="E52" s="54">
        <v>0.02646886574074074</v>
      </c>
      <c r="F52" s="55">
        <v>0.03138460648148148</v>
      </c>
      <c r="G52" s="55">
        <v>0.03138414351851852</v>
      </c>
      <c r="H52" s="55">
        <v>0.03138391203703703</v>
      </c>
      <c r="I52" s="55">
        <f t="shared" si="2"/>
        <v>0.031384220679012344</v>
      </c>
      <c r="J52" s="55">
        <f t="shared" si="3"/>
        <v>0.004915354938271603</v>
      </c>
    </row>
    <row r="53" spans="1:11" ht="32.25" customHeight="1">
      <c r="A53" s="57">
        <v>135</v>
      </c>
      <c r="B53" s="58" t="s">
        <v>79</v>
      </c>
      <c r="C53" s="58" t="s">
        <v>78</v>
      </c>
      <c r="D53" s="58" t="s">
        <v>1</v>
      </c>
      <c r="E53" s="59">
        <v>0.021276504629629628</v>
      </c>
      <c r="F53" s="62">
        <v>0.025121875000000002</v>
      </c>
      <c r="G53" s="62">
        <v>0.025121180555555556</v>
      </c>
      <c r="H53" s="62">
        <v>0.025120833333333332</v>
      </c>
      <c r="I53" s="62">
        <f t="shared" si="2"/>
        <v>0.025121296296296294</v>
      </c>
      <c r="J53" s="62">
        <f t="shared" si="3"/>
        <v>0.0038447916666666665</v>
      </c>
      <c r="K53" s="68"/>
    </row>
    <row r="54" spans="1:11" ht="32.25" customHeight="1">
      <c r="A54" s="57">
        <v>224</v>
      </c>
      <c r="B54" s="58" t="s">
        <v>45</v>
      </c>
      <c r="C54" s="58" t="s">
        <v>78</v>
      </c>
      <c r="D54" s="58" t="s">
        <v>104</v>
      </c>
      <c r="E54" s="63">
        <v>0.01980474537037037</v>
      </c>
      <c r="F54" s="64">
        <v>0.024050231481481485</v>
      </c>
      <c r="G54" s="64">
        <v>0.024052430555555556</v>
      </c>
      <c r="H54" s="64">
        <v>0.024052430555555556</v>
      </c>
      <c r="I54" s="62">
        <f t="shared" si="2"/>
        <v>0.0240516975308642</v>
      </c>
      <c r="J54" s="62">
        <f t="shared" si="3"/>
        <v>0.004246952160493832</v>
      </c>
      <c r="K54" s="68"/>
    </row>
    <row r="55" spans="1:11" ht="32.25" customHeight="1">
      <c r="A55" s="57">
        <v>134</v>
      </c>
      <c r="B55" s="58" t="s">
        <v>63</v>
      </c>
      <c r="C55" s="58" t="s">
        <v>78</v>
      </c>
      <c r="D55" s="58" t="s">
        <v>22</v>
      </c>
      <c r="E55" s="59">
        <v>0.02058009259259259</v>
      </c>
      <c r="F55" s="62">
        <v>0.024830787037037033</v>
      </c>
      <c r="G55" s="62">
        <v>0.024830787037037033</v>
      </c>
      <c r="H55" s="62">
        <v>0.024831365740740744</v>
      </c>
      <c r="I55" s="62">
        <f t="shared" si="2"/>
        <v>0.024830979938271602</v>
      </c>
      <c r="J55" s="62">
        <f t="shared" si="3"/>
        <v>0.0042508873456790115</v>
      </c>
      <c r="K55" s="68"/>
    </row>
    <row r="56" spans="1:11" ht="32.25" customHeight="1">
      <c r="A56" s="57">
        <v>336</v>
      </c>
      <c r="B56" s="58" t="s">
        <v>105</v>
      </c>
      <c r="C56" s="58" t="s">
        <v>78</v>
      </c>
      <c r="D56" s="58" t="s">
        <v>1</v>
      </c>
      <c r="E56" s="59">
        <v>0.028558333333333335</v>
      </c>
      <c r="F56" s="62">
        <v>0.032873958333333335</v>
      </c>
      <c r="G56" s="62">
        <v>0.032873263888888886</v>
      </c>
      <c r="H56" s="62">
        <v>0.03287002314814815</v>
      </c>
      <c r="I56" s="62">
        <f t="shared" si="2"/>
        <v>0.03287241512345679</v>
      </c>
      <c r="J56" s="62">
        <f t="shared" si="3"/>
        <v>0.004314081790123454</v>
      </c>
      <c r="K56" s="68"/>
    </row>
    <row r="57" spans="1:11" ht="32.25" customHeight="1">
      <c r="A57" s="57">
        <v>337</v>
      </c>
      <c r="B57" s="58" t="s">
        <v>40</v>
      </c>
      <c r="C57" s="58" t="s">
        <v>78</v>
      </c>
      <c r="D57" s="58" t="s">
        <v>22</v>
      </c>
      <c r="E57" s="59">
        <v>0.0290650462962963</v>
      </c>
      <c r="F57" s="62">
        <v>0.03342094907407408</v>
      </c>
      <c r="G57" s="62">
        <v>0.033420601851851854</v>
      </c>
      <c r="H57" s="62">
        <v>0.033418055555555555</v>
      </c>
      <c r="I57" s="62">
        <f t="shared" si="2"/>
        <v>0.0334198688271605</v>
      </c>
      <c r="J57" s="62">
        <f t="shared" si="3"/>
        <v>0.004354822530864198</v>
      </c>
      <c r="K57" s="68"/>
    </row>
    <row r="58" spans="1:11" ht="32.25" customHeight="1">
      <c r="A58" s="57">
        <v>335</v>
      </c>
      <c r="B58" s="58" t="s">
        <v>60</v>
      </c>
      <c r="C58" s="58" t="s">
        <v>78</v>
      </c>
      <c r="D58" s="58" t="s">
        <v>2</v>
      </c>
      <c r="E58" s="59">
        <v>0.02783576388888889</v>
      </c>
      <c r="F58" s="62">
        <v>0.03229606481481481</v>
      </c>
      <c r="G58" s="62">
        <v>0.03229537037037037</v>
      </c>
      <c r="H58" s="62">
        <v>0.03229421296296296</v>
      </c>
      <c r="I58" s="62">
        <f t="shared" si="2"/>
        <v>0.032295216049382715</v>
      </c>
      <c r="J58" s="62">
        <f t="shared" si="3"/>
        <v>0.004459452160493826</v>
      </c>
      <c r="K58" s="68"/>
    </row>
    <row r="59" spans="1:11" ht="32.25" customHeight="1">
      <c r="A59" s="57">
        <v>334</v>
      </c>
      <c r="B59" s="58" t="s">
        <v>45</v>
      </c>
      <c r="C59" s="58" t="s">
        <v>78</v>
      </c>
      <c r="D59" s="58" t="s">
        <v>2</v>
      </c>
      <c r="E59" s="59">
        <v>0.027129398148148146</v>
      </c>
      <c r="F59" s="62">
        <v>0.03183958333333333</v>
      </c>
      <c r="G59" s="62">
        <v>0.031840625</v>
      </c>
      <c r="H59" s="62">
        <v>0.03183587962962963</v>
      </c>
      <c r="I59" s="62">
        <f t="shared" si="2"/>
        <v>0.03183869598765432</v>
      </c>
      <c r="J59" s="62">
        <f t="shared" si="3"/>
        <v>0.004709297839506174</v>
      </c>
      <c r="K59" s="68"/>
    </row>
    <row r="60" spans="1:11" ht="32.25" customHeight="1">
      <c r="A60" s="57">
        <v>136</v>
      </c>
      <c r="B60" s="58" t="s">
        <v>80</v>
      </c>
      <c r="C60" s="58" t="s">
        <v>78</v>
      </c>
      <c r="D60" s="58" t="s">
        <v>2</v>
      </c>
      <c r="E60" s="59">
        <v>0.022109837962962963</v>
      </c>
      <c r="F60" s="62">
        <v>0.027174768518518518</v>
      </c>
      <c r="G60" s="62">
        <v>0.027175231481481484</v>
      </c>
      <c r="H60" s="62">
        <v>0.027175578703703702</v>
      </c>
      <c r="I60" s="62">
        <f t="shared" si="2"/>
        <v>0.02717519290123457</v>
      </c>
      <c r="J60" s="62">
        <f t="shared" si="3"/>
        <v>0.005065354938271607</v>
      </c>
      <c r="K60" s="68"/>
    </row>
    <row r="61" spans="1:10" ht="32.25" customHeight="1">
      <c r="A61" s="51">
        <v>338</v>
      </c>
      <c r="B61" s="52" t="s">
        <v>44</v>
      </c>
      <c r="C61" s="52" t="s">
        <v>81</v>
      </c>
      <c r="D61" s="52" t="s">
        <v>22</v>
      </c>
      <c r="E61" s="54">
        <v>0.02962395833333333</v>
      </c>
      <c r="F61" s="55">
        <v>0.03360717592592593</v>
      </c>
      <c r="G61" s="55">
        <v>0.03360752314814815</v>
      </c>
      <c r="H61" s="55">
        <v>0.03361076388888889</v>
      </c>
      <c r="I61" s="55">
        <f t="shared" si="2"/>
        <v>0.033608487654320986</v>
      </c>
      <c r="J61" s="55">
        <f t="shared" si="3"/>
        <v>0.003984529320987657</v>
      </c>
    </row>
    <row r="62" spans="1:10" ht="32.25" customHeight="1">
      <c r="A62" s="51">
        <v>225</v>
      </c>
      <c r="B62" s="52" t="s">
        <v>99</v>
      </c>
      <c r="C62" s="52" t="s">
        <v>81</v>
      </c>
      <c r="D62" s="52" t="s">
        <v>2</v>
      </c>
      <c r="E62" s="54">
        <v>0.020382638888888888</v>
      </c>
      <c r="F62" s="55">
        <v>0.024649189814814815</v>
      </c>
      <c r="G62" s="55">
        <v>0.024653472222222222</v>
      </c>
      <c r="H62" s="55">
        <v>0.02464780092592592</v>
      </c>
      <c r="I62" s="55">
        <f t="shared" si="2"/>
        <v>0.02465015432098765</v>
      </c>
      <c r="J62" s="55">
        <f t="shared" si="3"/>
        <v>0.0042675154320987625</v>
      </c>
    </row>
    <row r="63" spans="1:10" ht="32.25" customHeight="1">
      <c r="A63" s="51">
        <v>137</v>
      </c>
      <c r="B63" s="52" t="s">
        <v>60</v>
      </c>
      <c r="C63" s="52" t="s">
        <v>81</v>
      </c>
      <c r="D63" s="52" t="s">
        <v>22</v>
      </c>
      <c r="E63" s="54">
        <v>0.022699305555555552</v>
      </c>
      <c r="F63" s="55">
        <v>0.027100694444444445</v>
      </c>
      <c r="G63" s="55">
        <v>0.027096990740740737</v>
      </c>
      <c r="H63" s="55"/>
      <c r="I63" s="55">
        <f>SUM(F63:H63)/2</f>
        <v>0.02709884259259259</v>
      </c>
      <c r="J63" s="55">
        <f t="shared" si="3"/>
        <v>0.004399537037037039</v>
      </c>
    </row>
    <row r="64" spans="1:11" ht="32.25" customHeight="1">
      <c r="A64" s="57">
        <v>226</v>
      </c>
      <c r="B64" s="58" t="s">
        <v>42</v>
      </c>
      <c r="C64" s="58" t="s">
        <v>58</v>
      </c>
      <c r="D64" s="58" t="s">
        <v>3</v>
      </c>
      <c r="E64" s="59">
        <v>0.021023611111111114</v>
      </c>
      <c r="F64" s="62">
        <v>0.025121180555555556</v>
      </c>
      <c r="G64" s="62">
        <v>0.025124074074074073</v>
      </c>
      <c r="H64" s="62">
        <v>0.02512268518518519</v>
      </c>
      <c r="I64" s="62">
        <f aca="true" t="shared" si="4" ref="I64:I87">SUM(F64:H64)/3</f>
        <v>0.025122646604938275</v>
      </c>
      <c r="J64" s="62">
        <f t="shared" si="3"/>
        <v>0.004099035493827161</v>
      </c>
      <c r="K64" s="68"/>
    </row>
    <row r="65" spans="1:11" ht="32.25" customHeight="1">
      <c r="A65" s="57">
        <v>117</v>
      </c>
      <c r="B65" s="58" t="s">
        <v>42</v>
      </c>
      <c r="C65" s="58" t="s">
        <v>58</v>
      </c>
      <c r="D65" s="58" t="s">
        <v>3</v>
      </c>
      <c r="E65" s="59">
        <v>0.010225231481481483</v>
      </c>
      <c r="F65" s="62">
        <v>0.014434375</v>
      </c>
      <c r="G65" s="62">
        <v>0.014432523148148147</v>
      </c>
      <c r="H65" s="62">
        <v>0.014428240740740741</v>
      </c>
      <c r="I65" s="62">
        <f t="shared" si="4"/>
        <v>0.014431712962962964</v>
      </c>
      <c r="J65" s="62">
        <f t="shared" si="3"/>
        <v>0.004206481481481481</v>
      </c>
      <c r="K65" s="68"/>
    </row>
    <row r="66" spans="1:11" ht="32.25" customHeight="1">
      <c r="A66" s="57">
        <v>228</v>
      </c>
      <c r="B66" s="58" t="s">
        <v>97</v>
      </c>
      <c r="C66" s="58" t="s">
        <v>58</v>
      </c>
      <c r="D66" s="58" t="s">
        <v>3</v>
      </c>
      <c r="E66" s="59">
        <v>0.022166550925925926</v>
      </c>
      <c r="F66" s="62">
        <v>0.026410532407407403</v>
      </c>
      <c r="G66" s="62">
        <v>0.026417129629629627</v>
      </c>
      <c r="H66" s="62">
        <v>0.026412731481481485</v>
      </c>
      <c r="I66" s="62">
        <f t="shared" si="4"/>
        <v>0.026413464506172837</v>
      </c>
      <c r="J66" s="62">
        <f aca="true" t="shared" si="5" ref="J66:J97">I66-E66</f>
        <v>0.004246913580246911</v>
      </c>
      <c r="K66" s="68"/>
    </row>
    <row r="67" spans="1:11" ht="32.25" customHeight="1">
      <c r="A67" s="57">
        <v>119</v>
      </c>
      <c r="B67" s="58" t="s">
        <v>50</v>
      </c>
      <c r="C67" s="58" t="s">
        <v>58</v>
      </c>
      <c r="D67" s="58" t="s">
        <v>3</v>
      </c>
      <c r="E67" s="59">
        <v>0.011466319444444444</v>
      </c>
      <c r="F67" s="62">
        <v>0.015788078703703703</v>
      </c>
      <c r="G67" s="62">
        <v>0.01578599537037037</v>
      </c>
      <c r="H67" s="62">
        <v>0.015785300925925925</v>
      </c>
      <c r="I67" s="62">
        <f t="shared" si="4"/>
        <v>0.015786458333333333</v>
      </c>
      <c r="J67" s="62">
        <f t="shared" si="5"/>
        <v>0.004320138888888889</v>
      </c>
      <c r="K67" s="68"/>
    </row>
    <row r="68" spans="1:11" ht="32.25" customHeight="1">
      <c r="A68" s="57">
        <v>120</v>
      </c>
      <c r="B68" s="58" t="s">
        <v>59</v>
      </c>
      <c r="C68" s="58" t="s">
        <v>58</v>
      </c>
      <c r="D68" s="58" t="s">
        <v>3</v>
      </c>
      <c r="E68" s="59">
        <v>0.01200601851851852</v>
      </c>
      <c r="F68" s="62">
        <v>0.016341087962962964</v>
      </c>
      <c r="G68" s="62">
        <v>0.01634074074074074</v>
      </c>
      <c r="H68" s="62">
        <v>0.01634074074074074</v>
      </c>
      <c r="I68" s="62">
        <f t="shared" si="4"/>
        <v>0.01634085648148148</v>
      </c>
      <c r="J68" s="62">
        <f t="shared" si="5"/>
        <v>0.0043348379629629605</v>
      </c>
      <c r="K68" s="68"/>
    </row>
    <row r="69" spans="1:11" ht="32.25" customHeight="1">
      <c r="A69" s="57">
        <v>121</v>
      </c>
      <c r="B69" s="58" t="s">
        <v>44</v>
      </c>
      <c r="C69" s="58" t="s">
        <v>58</v>
      </c>
      <c r="D69" s="58" t="s">
        <v>3</v>
      </c>
      <c r="E69" s="59">
        <v>0.012520717592592592</v>
      </c>
      <c r="F69" s="62">
        <v>0.016864467592592594</v>
      </c>
      <c r="G69" s="62">
        <v>0.01686423611111111</v>
      </c>
      <c r="H69" s="62">
        <v>0.016865277777777778</v>
      </c>
      <c r="I69" s="62">
        <f t="shared" si="4"/>
        <v>0.01686466049382716</v>
      </c>
      <c r="J69" s="62">
        <f t="shared" si="5"/>
        <v>0.004343942901234568</v>
      </c>
      <c r="K69" s="68"/>
    </row>
    <row r="70" spans="1:11" ht="32.25" customHeight="1">
      <c r="A70" s="57">
        <v>314</v>
      </c>
      <c r="B70" s="58" t="s">
        <v>63</v>
      </c>
      <c r="C70" s="58" t="s">
        <v>58</v>
      </c>
      <c r="D70" s="58" t="s">
        <v>3</v>
      </c>
      <c r="E70" s="59">
        <v>0.014318171296296298</v>
      </c>
      <c r="F70" s="62">
        <v>0.018747800925925925</v>
      </c>
      <c r="G70" s="62">
        <v>0.018748263888888887</v>
      </c>
      <c r="H70" s="62">
        <v>0.018746759259259258</v>
      </c>
      <c r="I70" s="62">
        <f t="shared" si="4"/>
        <v>0.018747608024691356</v>
      </c>
      <c r="J70" s="62">
        <f t="shared" si="5"/>
        <v>0.004429436728395058</v>
      </c>
      <c r="K70" s="68"/>
    </row>
    <row r="71" spans="1:11" ht="32.25" customHeight="1">
      <c r="A71" s="57">
        <v>227</v>
      </c>
      <c r="B71" s="58" t="s">
        <v>38</v>
      </c>
      <c r="C71" s="58" t="s">
        <v>58</v>
      </c>
      <c r="D71" s="58" t="s">
        <v>3</v>
      </c>
      <c r="E71" s="59">
        <v>0.02164074074074074</v>
      </c>
      <c r="F71" s="62">
        <v>0.026099189814814818</v>
      </c>
      <c r="G71" s="62">
        <v>0.026098148148148148</v>
      </c>
      <c r="H71" s="62">
        <v>0.026100347222222223</v>
      </c>
      <c r="I71" s="62">
        <f t="shared" si="4"/>
        <v>0.026099228395061732</v>
      </c>
      <c r="J71" s="62">
        <f t="shared" si="5"/>
        <v>0.00445848765432099</v>
      </c>
      <c r="K71" s="68"/>
    </row>
    <row r="72" spans="1:11" ht="32.25" customHeight="1">
      <c r="A72" s="57">
        <v>118</v>
      </c>
      <c r="B72" s="58" t="s">
        <v>45</v>
      </c>
      <c r="C72" s="58" t="s">
        <v>58</v>
      </c>
      <c r="D72" s="58" t="s">
        <v>3</v>
      </c>
      <c r="E72" s="59">
        <v>0.010791666666666666</v>
      </c>
      <c r="F72" s="62">
        <v>0.015254976851851851</v>
      </c>
      <c r="G72" s="62">
        <v>0.015250694444444443</v>
      </c>
      <c r="H72" s="62">
        <v>0.01525</v>
      </c>
      <c r="I72" s="62">
        <f t="shared" si="4"/>
        <v>0.015251890432098764</v>
      </c>
      <c r="J72" s="62">
        <f t="shared" si="5"/>
        <v>0.004460223765432097</v>
      </c>
      <c r="K72" s="68"/>
    </row>
    <row r="73" spans="1:11" ht="32.25" customHeight="1">
      <c r="A73" s="57">
        <v>122</v>
      </c>
      <c r="B73" s="58" t="s">
        <v>60</v>
      </c>
      <c r="C73" s="58" t="s">
        <v>58</v>
      </c>
      <c r="D73" s="58" t="s">
        <v>3</v>
      </c>
      <c r="E73" s="59">
        <v>0.013142824074074076</v>
      </c>
      <c r="F73" s="62">
        <v>0.01762951388888889</v>
      </c>
      <c r="G73" s="62">
        <v>0.017629166666666665</v>
      </c>
      <c r="H73" s="62">
        <v>0.017626967592592593</v>
      </c>
      <c r="I73" s="62">
        <f t="shared" si="4"/>
        <v>0.01762854938271605</v>
      </c>
      <c r="J73" s="62">
        <f t="shared" si="5"/>
        <v>0.004485725308641974</v>
      </c>
      <c r="K73" s="68"/>
    </row>
    <row r="74" spans="1:11" ht="32.25" customHeight="1">
      <c r="A74" s="57">
        <v>313</v>
      </c>
      <c r="B74" s="58" t="s">
        <v>41</v>
      </c>
      <c r="C74" s="58" t="s">
        <v>58</v>
      </c>
      <c r="D74" s="58" t="s">
        <v>3</v>
      </c>
      <c r="E74" s="59">
        <v>0.013592476851851852</v>
      </c>
      <c r="F74" s="62">
        <v>0.01814386574074074</v>
      </c>
      <c r="G74" s="62">
        <v>0.018144212962962963</v>
      </c>
      <c r="H74" s="62">
        <v>0.018142013888888888</v>
      </c>
      <c r="I74" s="62">
        <f t="shared" si="4"/>
        <v>0.018143364197530865</v>
      </c>
      <c r="J74" s="62">
        <f t="shared" si="5"/>
        <v>0.004550887345679013</v>
      </c>
      <c r="K74" s="68"/>
    </row>
    <row r="75" spans="1:11" ht="32.25" customHeight="1">
      <c r="A75" s="57">
        <v>317</v>
      </c>
      <c r="B75" s="58" t="s">
        <v>95</v>
      </c>
      <c r="C75" s="58" t="s">
        <v>58</v>
      </c>
      <c r="D75" s="58" t="s">
        <v>3</v>
      </c>
      <c r="E75" s="59">
        <v>0.016611805555555557</v>
      </c>
      <c r="F75" s="62">
        <v>0.021215277777777777</v>
      </c>
      <c r="G75" s="62">
        <v>0.02121539351851852</v>
      </c>
      <c r="H75" s="62">
        <v>0.021213078703703703</v>
      </c>
      <c r="I75" s="62">
        <f t="shared" si="4"/>
        <v>0.021214583333333332</v>
      </c>
      <c r="J75" s="62">
        <f t="shared" si="5"/>
        <v>0.004602777777777775</v>
      </c>
      <c r="K75" s="68"/>
    </row>
    <row r="76" spans="1:11" ht="32.25" customHeight="1">
      <c r="A76" s="57">
        <v>316</v>
      </c>
      <c r="B76" s="58" t="s">
        <v>108</v>
      </c>
      <c r="C76" s="58" t="s">
        <v>58</v>
      </c>
      <c r="D76" s="58" t="s">
        <v>3</v>
      </c>
      <c r="E76" s="59">
        <v>0.015409837962962962</v>
      </c>
      <c r="F76" s="62">
        <v>0.020045254629629628</v>
      </c>
      <c r="G76" s="62">
        <v>0.02004409722222222</v>
      </c>
      <c r="H76" s="62">
        <v>0.020048842592592594</v>
      </c>
      <c r="I76" s="62">
        <f t="shared" si="4"/>
        <v>0.020046064814814815</v>
      </c>
      <c r="J76" s="62">
        <f t="shared" si="5"/>
        <v>0.004636226851851853</v>
      </c>
      <c r="K76" s="68"/>
    </row>
    <row r="77" spans="1:11" ht="32.25" customHeight="1">
      <c r="A77" s="57">
        <v>123</v>
      </c>
      <c r="B77" s="58" t="s">
        <v>61</v>
      </c>
      <c r="C77" s="58" t="s">
        <v>58</v>
      </c>
      <c r="D77" s="58" t="s">
        <v>3</v>
      </c>
      <c r="E77" s="59">
        <v>0.013742708333333332</v>
      </c>
      <c r="F77" s="62">
        <v>0.018388194444444443</v>
      </c>
      <c r="G77" s="62">
        <v>0.018383564814814814</v>
      </c>
      <c r="H77" s="62">
        <v>0.018382175925925923</v>
      </c>
      <c r="I77" s="62">
        <f t="shared" si="4"/>
        <v>0.01838464506172839</v>
      </c>
      <c r="J77" s="62">
        <f t="shared" si="5"/>
        <v>0.004641936728395059</v>
      </c>
      <c r="K77" s="68"/>
    </row>
    <row r="78" spans="1:11" ht="32.25" customHeight="1">
      <c r="A78" s="57">
        <v>315</v>
      </c>
      <c r="B78" s="58" t="s">
        <v>99</v>
      </c>
      <c r="C78" s="58" t="s">
        <v>58</v>
      </c>
      <c r="D78" s="58" t="s">
        <v>3</v>
      </c>
      <c r="E78" s="59">
        <v>0.014816666666666665</v>
      </c>
      <c r="F78" s="62">
        <v>0.019542824074074074</v>
      </c>
      <c r="G78" s="62">
        <v>0.019542824074074074</v>
      </c>
      <c r="H78" s="62">
        <v>0.01955138888888889</v>
      </c>
      <c r="I78" s="62">
        <f t="shared" si="4"/>
        <v>0.01954567901234568</v>
      </c>
      <c r="J78" s="62">
        <f t="shared" si="5"/>
        <v>0.004729012345679014</v>
      </c>
      <c r="K78" s="68"/>
    </row>
    <row r="79" spans="1:11" ht="32.25" customHeight="1">
      <c r="A79" s="57">
        <v>312</v>
      </c>
      <c r="B79" s="58" t="s">
        <v>49</v>
      </c>
      <c r="C79" s="58" t="s">
        <v>58</v>
      </c>
      <c r="D79" s="58" t="s">
        <v>3</v>
      </c>
      <c r="E79" s="59">
        <v>0.013177546296296297</v>
      </c>
      <c r="F79" s="62">
        <v>0.017953240740740742</v>
      </c>
      <c r="G79" s="62">
        <v>0.01795462962962963</v>
      </c>
      <c r="H79" s="62">
        <v>0.017953935185185184</v>
      </c>
      <c r="I79" s="62">
        <f t="shared" si="4"/>
        <v>0.017953935185185184</v>
      </c>
      <c r="J79" s="62">
        <f t="shared" si="5"/>
        <v>0.004776388888888887</v>
      </c>
      <c r="K79" s="68"/>
    </row>
    <row r="80" spans="1:10" ht="32.25" customHeight="1">
      <c r="A80" s="51">
        <v>230</v>
      </c>
      <c r="B80" s="52" t="s">
        <v>105</v>
      </c>
      <c r="C80" s="52" t="s">
        <v>62</v>
      </c>
      <c r="D80" s="52" t="s">
        <v>3</v>
      </c>
      <c r="E80" s="54">
        <v>0.02326238425925926</v>
      </c>
      <c r="F80" s="55">
        <v>0.027458333333333335</v>
      </c>
      <c r="G80" s="55">
        <v>0.027460300925925926</v>
      </c>
      <c r="H80" s="55">
        <v>0.02745798611111111</v>
      </c>
      <c r="I80" s="55">
        <f t="shared" si="4"/>
        <v>0.027458873456790125</v>
      </c>
      <c r="J80" s="55">
        <f t="shared" si="5"/>
        <v>0.004196489197530864</v>
      </c>
    </row>
    <row r="81" spans="1:10" ht="32.25" customHeight="1">
      <c r="A81" s="51">
        <v>320</v>
      </c>
      <c r="B81" s="52" t="s">
        <v>110</v>
      </c>
      <c r="C81" s="52" t="s">
        <v>62</v>
      </c>
      <c r="D81" s="52" t="s">
        <v>3</v>
      </c>
      <c r="E81" s="54">
        <v>0.01830949074074074</v>
      </c>
      <c r="F81" s="55">
        <v>0.022599189814814815</v>
      </c>
      <c r="G81" s="55">
        <v>0.022599884259259257</v>
      </c>
      <c r="H81" s="55">
        <v>0.022594328703703707</v>
      </c>
      <c r="I81" s="55">
        <f t="shared" si="4"/>
        <v>0.022597800925925924</v>
      </c>
      <c r="J81" s="55">
        <f t="shared" si="5"/>
        <v>0.004288310185185183</v>
      </c>
    </row>
    <row r="82" spans="1:10" ht="32.25" customHeight="1">
      <c r="A82" s="51">
        <v>319</v>
      </c>
      <c r="B82" s="52" t="s">
        <v>46</v>
      </c>
      <c r="C82" s="52" t="s">
        <v>62</v>
      </c>
      <c r="D82" s="52" t="s">
        <v>3</v>
      </c>
      <c r="E82" s="54">
        <v>0.01766296296296296</v>
      </c>
      <c r="F82" s="55">
        <v>0.022034953703703702</v>
      </c>
      <c r="G82" s="55">
        <v>0.022033796296296298</v>
      </c>
      <c r="H82" s="55">
        <v>0.02203738425925926</v>
      </c>
      <c r="I82" s="55">
        <f t="shared" si="4"/>
        <v>0.022035378086419755</v>
      </c>
      <c r="J82" s="55">
        <f t="shared" si="5"/>
        <v>0.004372415123456794</v>
      </c>
    </row>
    <row r="83" spans="1:10" ht="32.25" customHeight="1">
      <c r="A83" s="51">
        <v>322</v>
      </c>
      <c r="B83" s="52" t="s">
        <v>59</v>
      </c>
      <c r="C83" s="52" t="s">
        <v>62</v>
      </c>
      <c r="D83" s="52" t="s">
        <v>4</v>
      </c>
      <c r="E83" s="54">
        <v>0.019357754629629628</v>
      </c>
      <c r="F83" s="55">
        <v>0.023829976851851856</v>
      </c>
      <c r="G83" s="55">
        <v>0.02383101851851852</v>
      </c>
      <c r="H83" s="55">
        <v>0.023829166666666665</v>
      </c>
      <c r="I83" s="55">
        <f t="shared" si="4"/>
        <v>0.02383005401234568</v>
      </c>
      <c r="J83" s="55">
        <f t="shared" si="5"/>
        <v>0.004472299382716052</v>
      </c>
    </row>
    <row r="84" spans="1:10" ht="32.25" customHeight="1">
      <c r="A84" s="51">
        <v>231</v>
      </c>
      <c r="B84" s="52" t="s">
        <v>106</v>
      </c>
      <c r="C84" s="52" t="s">
        <v>62</v>
      </c>
      <c r="D84" s="52" t="s">
        <v>4</v>
      </c>
      <c r="E84" s="54">
        <v>0.02390428240740741</v>
      </c>
      <c r="F84" s="55">
        <v>0.02838298611111111</v>
      </c>
      <c r="G84" s="55">
        <v>0.02839039351851852</v>
      </c>
      <c r="H84" s="55">
        <v>0.028384259259259262</v>
      </c>
      <c r="I84" s="55">
        <f t="shared" si="4"/>
        <v>0.02838587962962963</v>
      </c>
      <c r="J84" s="55">
        <f t="shared" si="5"/>
        <v>0.00448159722222222</v>
      </c>
    </row>
    <row r="85" spans="1:10" ht="32.25" customHeight="1">
      <c r="A85" s="51">
        <v>323</v>
      </c>
      <c r="B85" s="52" t="s">
        <v>97</v>
      </c>
      <c r="C85" s="52" t="s">
        <v>62</v>
      </c>
      <c r="D85" s="52" t="s">
        <v>4</v>
      </c>
      <c r="E85" s="54">
        <v>0.019960300925925926</v>
      </c>
      <c r="F85" s="55">
        <v>0.024499884259259263</v>
      </c>
      <c r="G85" s="55">
        <v>0.024499421296296297</v>
      </c>
      <c r="H85" s="55">
        <v>0.024495370370370372</v>
      </c>
      <c r="I85" s="55">
        <f t="shared" si="4"/>
        <v>0.024498225308641975</v>
      </c>
      <c r="J85" s="55">
        <f t="shared" si="5"/>
        <v>0.0045379243827160486</v>
      </c>
    </row>
    <row r="86" spans="1:10" ht="32.25" customHeight="1">
      <c r="A86" s="51">
        <v>318</v>
      </c>
      <c r="B86" s="52" t="s">
        <v>40</v>
      </c>
      <c r="C86" s="52" t="s">
        <v>62</v>
      </c>
      <c r="D86" s="52" t="s">
        <v>4</v>
      </c>
      <c r="E86" s="54">
        <v>0.017083101851851853</v>
      </c>
      <c r="F86" s="55">
        <v>0.021641087962962963</v>
      </c>
      <c r="G86" s="55">
        <v>0.021641087962962963</v>
      </c>
      <c r="H86" s="55">
        <v>0.02163564814814815</v>
      </c>
      <c r="I86" s="55">
        <f t="shared" si="4"/>
        <v>0.021639274691358026</v>
      </c>
      <c r="J86" s="55">
        <f t="shared" si="5"/>
        <v>0.004556172839506174</v>
      </c>
    </row>
    <row r="87" spans="1:10" ht="32.25" customHeight="1">
      <c r="A87" s="51">
        <v>124</v>
      </c>
      <c r="B87" s="52" t="s">
        <v>48</v>
      </c>
      <c r="C87" s="52" t="s">
        <v>62</v>
      </c>
      <c r="D87" s="52" t="s">
        <v>3</v>
      </c>
      <c r="E87" s="54">
        <v>0.014126273148148148</v>
      </c>
      <c r="F87" s="55">
        <v>0.018719212962962962</v>
      </c>
      <c r="G87" s="55">
        <v>0.01871597222222222</v>
      </c>
      <c r="H87" s="55">
        <v>0.018715625000000003</v>
      </c>
      <c r="I87" s="55">
        <f t="shared" si="4"/>
        <v>0.01871693672839506</v>
      </c>
      <c r="J87" s="55">
        <f t="shared" si="5"/>
        <v>0.004590663580246911</v>
      </c>
    </row>
    <row r="88" spans="1:10" ht="32.25" customHeight="1">
      <c r="A88" s="51">
        <v>229</v>
      </c>
      <c r="B88" s="52" t="s">
        <v>50</v>
      </c>
      <c r="C88" s="52" t="s">
        <v>62</v>
      </c>
      <c r="D88" s="52" t="s">
        <v>4</v>
      </c>
      <c r="E88" s="54">
        <v>0.02280173611111111</v>
      </c>
      <c r="F88" s="55">
        <v>0.02740659722222222</v>
      </c>
      <c r="G88" s="55">
        <v>0.02740277777777778</v>
      </c>
      <c r="H88" s="55"/>
      <c r="I88" s="55">
        <f>SUM(F88:H88)/2</f>
        <v>0.0274046875</v>
      </c>
      <c r="J88" s="55">
        <f t="shared" si="5"/>
        <v>0.004602951388888891</v>
      </c>
    </row>
    <row r="89" spans="1:10" ht="32.25" customHeight="1">
      <c r="A89" s="51">
        <v>126</v>
      </c>
      <c r="B89" s="52" t="s">
        <v>64</v>
      </c>
      <c r="C89" s="52" t="s">
        <v>62</v>
      </c>
      <c r="D89" s="52" t="s">
        <v>3</v>
      </c>
      <c r="E89" s="54">
        <v>0.014936342592592591</v>
      </c>
      <c r="F89" s="55">
        <v>0.019547569444444444</v>
      </c>
      <c r="G89" s="55">
        <v>0.01954363425925926</v>
      </c>
      <c r="H89" s="55">
        <v>0.01954212962962963</v>
      </c>
      <c r="I89" s="55">
        <f>SUM(F89:H89)/3</f>
        <v>0.019544444444444444</v>
      </c>
      <c r="J89" s="55">
        <f t="shared" si="5"/>
        <v>0.004608101851851853</v>
      </c>
    </row>
    <row r="90" spans="1:10" ht="32.25" customHeight="1">
      <c r="A90" s="51">
        <v>321</v>
      </c>
      <c r="B90" s="52" t="s">
        <v>49</v>
      </c>
      <c r="C90" s="52" t="s">
        <v>62</v>
      </c>
      <c r="D90" s="52" t="s">
        <v>4</v>
      </c>
      <c r="E90" s="54">
        <v>0.018816666666666666</v>
      </c>
      <c r="F90" s="55">
        <v>0.023590625</v>
      </c>
      <c r="G90" s="55">
        <v>0.023590509259259262</v>
      </c>
      <c r="H90" s="55"/>
      <c r="I90" s="55">
        <f>SUM(F90:H90)/2</f>
        <v>0.023590567129629633</v>
      </c>
      <c r="J90" s="55">
        <f t="shared" si="5"/>
        <v>0.004773900462962968</v>
      </c>
    </row>
    <row r="91" spans="1:10" ht="32.25" customHeight="1">
      <c r="A91" s="51">
        <v>125</v>
      </c>
      <c r="B91" s="52" t="s">
        <v>63</v>
      </c>
      <c r="C91" s="52" t="s">
        <v>62</v>
      </c>
      <c r="D91" s="52" t="s">
        <v>4</v>
      </c>
      <c r="E91" s="54">
        <v>0.014554050925925925</v>
      </c>
      <c r="F91" s="55">
        <v>0.019370949074074075</v>
      </c>
      <c r="G91" s="55">
        <v>0.01937175925925926</v>
      </c>
      <c r="H91" s="55">
        <v>0.019369212962962963</v>
      </c>
      <c r="I91" s="55">
        <f aca="true" t="shared" si="6" ref="I91:I132">SUM(F91:H91)/3</f>
        <v>0.019370640432098764</v>
      </c>
      <c r="J91" s="55">
        <f t="shared" si="5"/>
        <v>0.004816589506172839</v>
      </c>
    </row>
    <row r="92" spans="1:11" ht="32.25" customHeight="1">
      <c r="A92" s="57">
        <v>343</v>
      </c>
      <c r="B92" s="58" t="s">
        <v>45</v>
      </c>
      <c r="C92" s="58" t="s">
        <v>82</v>
      </c>
      <c r="D92" s="58" t="s">
        <v>4</v>
      </c>
      <c r="E92" s="59">
        <v>0.032380787037037034</v>
      </c>
      <c r="F92" s="62">
        <v>0.03675381944444444</v>
      </c>
      <c r="G92" s="62">
        <v>0.03675347222222222</v>
      </c>
      <c r="H92" s="62">
        <v>0.03675671296296296</v>
      </c>
      <c r="I92" s="62">
        <f t="shared" si="6"/>
        <v>0.036754668209876544</v>
      </c>
      <c r="J92" s="62">
        <f t="shared" si="5"/>
        <v>0.00437388117283951</v>
      </c>
      <c r="K92" s="68"/>
    </row>
    <row r="93" spans="1:11" ht="32.25" customHeight="1">
      <c r="A93" s="57">
        <v>342</v>
      </c>
      <c r="B93" s="58" t="s">
        <v>116</v>
      </c>
      <c r="C93" s="58" t="s">
        <v>82</v>
      </c>
      <c r="D93" s="58" t="s">
        <v>3</v>
      </c>
      <c r="E93" s="59">
        <v>0.03188958333333333</v>
      </c>
      <c r="F93" s="62">
        <v>0.03632013888888889</v>
      </c>
      <c r="G93" s="62">
        <v>0.036319907407407405</v>
      </c>
      <c r="H93" s="62">
        <v>0.03631909722222222</v>
      </c>
      <c r="I93" s="62">
        <f t="shared" si="6"/>
        <v>0.036319714506172836</v>
      </c>
      <c r="J93" s="62">
        <f t="shared" si="5"/>
        <v>0.0044301311728395035</v>
      </c>
      <c r="K93" s="68"/>
    </row>
    <row r="94" spans="1:11" ht="32.25" customHeight="1">
      <c r="A94" s="57">
        <v>235</v>
      </c>
      <c r="B94" s="58" t="s">
        <v>40</v>
      </c>
      <c r="C94" s="58" t="s">
        <v>82</v>
      </c>
      <c r="D94" s="58" t="s">
        <v>13</v>
      </c>
      <c r="E94" s="59">
        <v>0.026402430555555554</v>
      </c>
      <c r="F94" s="62">
        <v>0.03126087962962963</v>
      </c>
      <c r="G94" s="62">
        <v>0.031264814814814815</v>
      </c>
      <c r="H94" s="62">
        <v>0.03126087962962963</v>
      </c>
      <c r="I94" s="62">
        <f t="shared" si="6"/>
        <v>0.031262191358024695</v>
      </c>
      <c r="J94" s="62">
        <f t="shared" si="5"/>
        <v>0.004859760802469141</v>
      </c>
      <c r="K94" s="68"/>
    </row>
    <row r="95" spans="1:11" ht="32.25" customHeight="1">
      <c r="A95" s="57">
        <v>232</v>
      </c>
      <c r="B95" s="58" t="s">
        <v>107</v>
      </c>
      <c r="C95" s="58" t="s">
        <v>82</v>
      </c>
      <c r="D95" s="58" t="s">
        <v>3</v>
      </c>
      <c r="E95" s="59">
        <v>0.024592939814814817</v>
      </c>
      <c r="F95" s="62">
        <v>0.029464699074074074</v>
      </c>
      <c r="G95" s="62">
        <v>0.029468402777777777</v>
      </c>
      <c r="H95" s="62">
        <v>0.029465046296296298</v>
      </c>
      <c r="I95" s="62">
        <f t="shared" si="6"/>
        <v>0.02946604938271605</v>
      </c>
      <c r="J95" s="62">
        <f t="shared" si="5"/>
        <v>0.0048731095679012335</v>
      </c>
      <c r="K95" s="68"/>
    </row>
    <row r="96" spans="1:11" ht="32.25" customHeight="1">
      <c r="A96" s="57">
        <v>341</v>
      </c>
      <c r="B96" s="58" t="s">
        <v>60</v>
      </c>
      <c r="C96" s="58" t="s">
        <v>82</v>
      </c>
      <c r="D96" s="58" t="s">
        <v>4</v>
      </c>
      <c r="E96" s="63">
        <v>0.03145706018518519</v>
      </c>
      <c r="F96" s="64">
        <v>0.036443171296296296</v>
      </c>
      <c r="G96" s="64">
        <v>0.036441319444444446</v>
      </c>
      <c r="H96" s="64">
        <v>0.036445023148148147</v>
      </c>
      <c r="I96" s="62">
        <f t="shared" si="6"/>
        <v>0.036443171296296296</v>
      </c>
      <c r="J96" s="62">
        <f t="shared" si="5"/>
        <v>0.004986111111111108</v>
      </c>
      <c r="K96" s="68"/>
    </row>
    <row r="97" spans="1:11" ht="32.25" customHeight="1">
      <c r="A97" s="57">
        <v>345</v>
      </c>
      <c r="B97" s="58" t="s">
        <v>52</v>
      </c>
      <c r="C97" s="58" t="s">
        <v>82</v>
      </c>
      <c r="D97" s="58" t="s">
        <v>3</v>
      </c>
      <c r="E97" s="59">
        <v>0.03348344907407407</v>
      </c>
      <c r="F97" s="62">
        <v>0.038474421296296295</v>
      </c>
      <c r="G97" s="62">
        <v>0.03847361111111111</v>
      </c>
      <c r="H97" s="62">
        <v>0.038474421296296295</v>
      </c>
      <c r="I97" s="62">
        <f t="shared" si="6"/>
        <v>0.038474151234567905</v>
      </c>
      <c r="J97" s="62">
        <f t="shared" si="5"/>
        <v>0.004990702160493833</v>
      </c>
      <c r="K97" s="68"/>
    </row>
    <row r="98" spans="1:11" ht="32.25" customHeight="1">
      <c r="A98" s="57">
        <v>237</v>
      </c>
      <c r="B98" s="58" t="s">
        <v>108</v>
      </c>
      <c r="C98" s="58" t="s">
        <v>82</v>
      </c>
      <c r="D98" s="58" t="s">
        <v>109</v>
      </c>
      <c r="E98" s="59">
        <v>0.027632407407407408</v>
      </c>
      <c r="F98" s="62">
        <v>0.03263055555555556</v>
      </c>
      <c r="G98" s="62">
        <v>0.03263356481481482</v>
      </c>
      <c r="H98" s="62">
        <v>0.03263067129629629</v>
      </c>
      <c r="I98" s="62">
        <f t="shared" si="6"/>
        <v>0.032631597222222225</v>
      </c>
      <c r="J98" s="62">
        <f aca="true" t="shared" si="7" ref="J98:J129">I98-E98</f>
        <v>0.004999189814814817</v>
      </c>
      <c r="K98" s="68"/>
    </row>
    <row r="99" spans="1:11" ht="32.25" customHeight="1">
      <c r="A99" s="57">
        <v>233</v>
      </c>
      <c r="B99" s="58" t="s">
        <v>94</v>
      </c>
      <c r="C99" s="58" t="s">
        <v>82</v>
      </c>
      <c r="D99" s="58" t="s">
        <v>4</v>
      </c>
      <c r="E99" s="59">
        <v>0.02504965277777778</v>
      </c>
      <c r="F99" s="62">
        <v>0.03006296296296296</v>
      </c>
      <c r="G99" s="62">
        <v>0.030065046296296295</v>
      </c>
      <c r="H99" s="62">
        <v>0.030063657407407407</v>
      </c>
      <c r="I99" s="62">
        <f t="shared" si="6"/>
        <v>0.03006388888888889</v>
      </c>
      <c r="J99" s="62">
        <f t="shared" si="7"/>
        <v>0.005014236111111112</v>
      </c>
      <c r="K99" s="68"/>
    </row>
    <row r="100" spans="1:11" ht="32.25" customHeight="1">
      <c r="A100" s="57">
        <v>234</v>
      </c>
      <c r="B100" s="58" t="s">
        <v>99</v>
      </c>
      <c r="C100" s="58" t="s">
        <v>82</v>
      </c>
      <c r="D100" s="58" t="s">
        <v>4</v>
      </c>
      <c r="E100" s="59">
        <v>0.02571111111111111</v>
      </c>
      <c r="F100" s="62">
        <v>0.030733796296296297</v>
      </c>
      <c r="G100" s="62">
        <v>0.030736111111111106</v>
      </c>
      <c r="H100" s="62">
        <v>0.030735069444444443</v>
      </c>
      <c r="I100" s="62">
        <f t="shared" si="6"/>
        <v>0.030734992283950616</v>
      </c>
      <c r="J100" s="62">
        <f t="shared" si="7"/>
        <v>0.005023881172839504</v>
      </c>
      <c r="K100" s="68"/>
    </row>
    <row r="101" spans="1:11" ht="32.25" customHeight="1">
      <c r="A101" s="57">
        <v>236</v>
      </c>
      <c r="B101" s="58" t="s">
        <v>50</v>
      </c>
      <c r="C101" s="58" t="s">
        <v>82</v>
      </c>
      <c r="D101" s="58" t="s">
        <v>13</v>
      </c>
      <c r="E101" s="59">
        <v>0.02686550925925926</v>
      </c>
      <c r="F101" s="62">
        <v>0.032048263888888893</v>
      </c>
      <c r="G101" s="62">
        <v>0.03204363425925926</v>
      </c>
      <c r="H101" s="62">
        <v>0.032045717592592594</v>
      </c>
      <c r="I101" s="62">
        <f t="shared" si="6"/>
        <v>0.03204587191358025</v>
      </c>
      <c r="J101" s="62">
        <f t="shared" si="7"/>
        <v>0.005180362654320991</v>
      </c>
      <c r="K101" s="68"/>
    </row>
    <row r="102" spans="1:11" ht="32.25" customHeight="1">
      <c r="A102" s="57">
        <v>138</v>
      </c>
      <c r="B102" s="58" t="s">
        <v>48</v>
      </c>
      <c r="C102" s="58" t="s">
        <v>82</v>
      </c>
      <c r="D102" s="58" t="s">
        <v>83</v>
      </c>
      <c r="E102" s="59">
        <v>0.023335532407407406</v>
      </c>
      <c r="F102" s="62">
        <v>0.028553935185185186</v>
      </c>
      <c r="G102" s="62">
        <v>0.028553703703703706</v>
      </c>
      <c r="H102" s="62">
        <v>0.02855034722222222</v>
      </c>
      <c r="I102" s="62">
        <f t="shared" si="6"/>
        <v>0.028552662037037036</v>
      </c>
      <c r="J102" s="62">
        <f t="shared" si="7"/>
        <v>0.005217129629629631</v>
      </c>
      <c r="K102" s="68"/>
    </row>
    <row r="103" spans="1:11" ht="32.25" customHeight="1">
      <c r="A103" s="57">
        <v>241</v>
      </c>
      <c r="B103" s="58" t="s">
        <v>38</v>
      </c>
      <c r="C103" s="58" t="s">
        <v>82</v>
      </c>
      <c r="D103" s="58" t="s">
        <v>4</v>
      </c>
      <c r="E103" s="63">
        <v>0.03010960648148148</v>
      </c>
      <c r="F103" s="64">
        <v>0.0356287037037037</v>
      </c>
      <c r="G103" s="64">
        <v>0.035635069444444445</v>
      </c>
      <c r="H103" s="64">
        <v>0.035629398148148146</v>
      </c>
      <c r="I103" s="62">
        <f t="shared" si="6"/>
        <v>0.03563105709876543</v>
      </c>
      <c r="J103" s="62">
        <f t="shared" si="7"/>
        <v>0.005521450617283947</v>
      </c>
      <c r="K103" s="68"/>
    </row>
    <row r="104" spans="1:10" ht="32.25" customHeight="1">
      <c r="A104" s="51">
        <v>239</v>
      </c>
      <c r="B104" s="52" t="s">
        <v>110</v>
      </c>
      <c r="C104" s="52" t="s">
        <v>84</v>
      </c>
      <c r="D104" s="52" t="s">
        <v>4</v>
      </c>
      <c r="E104" s="54">
        <v>0.02882488425925926</v>
      </c>
      <c r="F104" s="55">
        <v>0.03342418981481481</v>
      </c>
      <c r="G104" s="55">
        <v>0.03342951388888889</v>
      </c>
      <c r="H104" s="55">
        <v>0.03342592592592592</v>
      </c>
      <c r="I104" s="55">
        <f t="shared" si="6"/>
        <v>0.033426543209876536</v>
      </c>
      <c r="J104" s="55">
        <f t="shared" si="7"/>
        <v>0.004601658950617277</v>
      </c>
    </row>
    <row r="105" spans="1:10" ht="32.25" customHeight="1">
      <c r="A105" s="51">
        <v>238</v>
      </c>
      <c r="B105" s="52" t="s">
        <v>59</v>
      </c>
      <c r="C105" s="52" t="s">
        <v>84</v>
      </c>
      <c r="D105" s="52" t="s">
        <v>13</v>
      </c>
      <c r="E105" s="54">
        <v>0.028291782407407404</v>
      </c>
      <c r="F105" s="55">
        <v>0.033191550925925926</v>
      </c>
      <c r="G105" s="55">
        <v>0.033195023148148144</v>
      </c>
      <c r="H105" s="55">
        <v>0.0331912037037037</v>
      </c>
      <c r="I105" s="55">
        <f t="shared" si="6"/>
        <v>0.033192592592592586</v>
      </c>
      <c r="J105" s="55">
        <f t="shared" si="7"/>
        <v>0.004900810185185182</v>
      </c>
    </row>
    <row r="106" spans="1:10" ht="32.25" customHeight="1">
      <c r="A106" s="51">
        <v>346</v>
      </c>
      <c r="B106" s="52" t="s">
        <v>61</v>
      </c>
      <c r="C106" s="52" t="s">
        <v>84</v>
      </c>
      <c r="D106" s="52" t="s">
        <v>4</v>
      </c>
      <c r="E106" s="54">
        <v>0.034672337962962964</v>
      </c>
      <c r="F106" s="55">
        <v>0.03965173611111111</v>
      </c>
      <c r="G106" s="55">
        <v>0.03965208333333333</v>
      </c>
      <c r="H106" s="55">
        <v>0.039656018518518514</v>
      </c>
      <c r="I106" s="55">
        <f t="shared" si="6"/>
        <v>0.03965327932098766</v>
      </c>
      <c r="J106" s="55">
        <f t="shared" si="7"/>
        <v>0.004980941358024696</v>
      </c>
    </row>
    <row r="107" spans="1:10" ht="32.25" customHeight="1">
      <c r="A107" s="51">
        <v>347</v>
      </c>
      <c r="B107" s="52" t="s">
        <v>48</v>
      </c>
      <c r="C107" s="52" t="s">
        <v>84</v>
      </c>
      <c r="D107" s="52" t="s">
        <v>13</v>
      </c>
      <c r="E107" s="54">
        <v>0.035412152777777775</v>
      </c>
      <c r="F107" s="55">
        <v>0.04047268518518519</v>
      </c>
      <c r="G107" s="55">
        <v>0.04047037037037037</v>
      </c>
      <c r="H107" s="55">
        <v>0.04047013888888889</v>
      </c>
      <c r="I107" s="55">
        <f t="shared" si="6"/>
        <v>0.04047106481481482</v>
      </c>
      <c r="J107" s="55">
        <f t="shared" si="7"/>
        <v>0.005058912037037046</v>
      </c>
    </row>
    <row r="108" spans="1:10" ht="32.25" customHeight="1">
      <c r="A108" s="51">
        <v>240</v>
      </c>
      <c r="B108" s="52" t="s">
        <v>105</v>
      </c>
      <c r="C108" s="52" t="s">
        <v>84</v>
      </c>
      <c r="D108" s="52" t="s">
        <v>4</v>
      </c>
      <c r="E108" s="54">
        <v>0.02952002314814815</v>
      </c>
      <c r="F108" s="55">
        <v>0.034603587962962964</v>
      </c>
      <c r="G108" s="55">
        <v>0.03460324074074074</v>
      </c>
      <c r="H108" s="55">
        <v>0.0346037037037037</v>
      </c>
      <c r="I108" s="55">
        <f t="shared" si="6"/>
        <v>0.03460351080246913</v>
      </c>
      <c r="J108" s="55">
        <f t="shared" si="7"/>
        <v>0.0050834876543209805</v>
      </c>
    </row>
    <row r="109" spans="1:10" ht="32.25" customHeight="1">
      <c r="A109" s="51">
        <v>140</v>
      </c>
      <c r="B109" s="52" t="s">
        <v>46</v>
      </c>
      <c r="C109" s="52" t="s">
        <v>84</v>
      </c>
      <c r="D109" s="52" t="s">
        <v>4</v>
      </c>
      <c r="E109" s="54">
        <v>0.024520833333333335</v>
      </c>
      <c r="F109" s="55">
        <v>0.02962048611111111</v>
      </c>
      <c r="G109" s="55">
        <v>0.02961736111111111</v>
      </c>
      <c r="H109" s="55">
        <v>0.029615509259259255</v>
      </c>
      <c r="I109" s="55">
        <f t="shared" si="6"/>
        <v>0.029617785493827157</v>
      </c>
      <c r="J109" s="55">
        <f t="shared" si="7"/>
        <v>0.0050969521604938214</v>
      </c>
    </row>
    <row r="110" spans="1:10" ht="32.25" customHeight="1">
      <c r="A110" s="51">
        <v>139</v>
      </c>
      <c r="B110" s="52" t="s">
        <v>45</v>
      </c>
      <c r="C110" s="52" t="s">
        <v>84</v>
      </c>
      <c r="D110" s="52" t="s">
        <v>13</v>
      </c>
      <c r="E110" s="54">
        <v>0.02395625</v>
      </c>
      <c r="F110" s="55">
        <v>0.02941909722222222</v>
      </c>
      <c r="G110" s="55">
        <v>0.02941805555555556</v>
      </c>
      <c r="H110" s="55">
        <v>0.029417592592592592</v>
      </c>
      <c r="I110" s="55">
        <f t="shared" si="6"/>
        <v>0.029418248456790124</v>
      </c>
      <c r="J110" s="55">
        <f t="shared" si="7"/>
        <v>0.005461998456790126</v>
      </c>
    </row>
    <row r="111" spans="1:10" ht="32.25" customHeight="1">
      <c r="A111" s="51">
        <v>141</v>
      </c>
      <c r="B111" s="52" t="s">
        <v>85</v>
      </c>
      <c r="C111" s="52" t="s">
        <v>84</v>
      </c>
      <c r="D111" s="52" t="s">
        <v>25</v>
      </c>
      <c r="E111" s="54">
        <v>0.02498668981481482</v>
      </c>
      <c r="F111" s="55">
        <v>0.030467245370370367</v>
      </c>
      <c r="G111" s="55">
        <v>0.03047233796296296</v>
      </c>
      <c r="H111" s="55">
        <v>0.030469907407407407</v>
      </c>
      <c r="I111" s="55">
        <f t="shared" si="6"/>
        <v>0.030469830246913576</v>
      </c>
      <c r="J111" s="55">
        <f t="shared" si="7"/>
        <v>0.005483140432098757</v>
      </c>
    </row>
    <row r="112" spans="1:11" ht="32.25" customHeight="1">
      <c r="A112" s="57">
        <v>324</v>
      </c>
      <c r="B112" s="58" t="s">
        <v>54</v>
      </c>
      <c r="C112" s="58" t="s">
        <v>69</v>
      </c>
      <c r="D112" s="58" t="s">
        <v>112</v>
      </c>
      <c r="E112" s="63">
        <v>0.020597453703703705</v>
      </c>
      <c r="F112" s="64">
        <v>0.02463472222222222</v>
      </c>
      <c r="G112" s="64">
        <v>0.02463541666666667</v>
      </c>
      <c r="H112" s="64">
        <v>0.024632523148148146</v>
      </c>
      <c r="I112" s="62">
        <f t="shared" si="6"/>
        <v>0.024634220679012345</v>
      </c>
      <c r="J112" s="62">
        <f t="shared" si="7"/>
        <v>0.00403676697530864</v>
      </c>
      <c r="K112" s="68"/>
    </row>
    <row r="113" spans="1:11" ht="32.25" customHeight="1">
      <c r="A113" s="57">
        <v>129</v>
      </c>
      <c r="B113" s="58" t="s">
        <v>68</v>
      </c>
      <c r="C113" s="58" t="s">
        <v>69</v>
      </c>
      <c r="D113" s="58" t="s">
        <v>70</v>
      </c>
      <c r="E113" s="59">
        <v>0.017019675925925928</v>
      </c>
      <c r="F113" s="62">
        <v>0.02123090277777778</v>
      </c>
      <c r="G113" s="62">
        <v>0.021229398148148147</v>
      </c>
      <c r="H113" s="62">
        <v>0.021229398148148147</v>
      </c>
      <c r="I113" s="62">
        <f t="shared" si="6"/>
        <v>0.021229899691358023</v>
      </c>
      <c r="J113" s="62">
        <f t="shared" si="7"/>
        <v>0.004210223765432095</v>
      </c>
      <c r="K113" s="68"/>
    </row>
    <row r="114" spans="1:11" ht="32.25" customHeight="1">
      <c r="A114" s="57">
        <v>218</v>
      </c>
      <c r="B114" s="58" t="s">
        <v>74</v>
      </c>
      <c r="C114" s="58" t="s">
        <v>69</v>
      </c>
      <c r="D114" s="58" t="s">
        <v>101</v>
      </c>
      <c r="E114" s="59">
        <v>0.016445138888888888</v>
      </c>
      <c r="F114" s="62">
        <v>0.021020717592592594</v>
      </c>
      <c r="G114" s="62">
        <v>0.021026041666666665</v>
      </c>
      <c r="H114" s="62">
        <v>0.021021412037037033</v>
      </c>
      <c r="I114" s="62">
        <f t="shared" si="6"/>
        <v>0.021022723765432096</v>
      </c>
      <c r="J114" s="62">
        <f t="shared" si="7"/>
        <v>0.004577584876543209</v>
      </c>
      <c r="K114" s="68"/>
    </row>
    <row r="115" spans="1:11" ht="32.25" customHeight="1">
      <c r="A115" s="57">
        <v>131</v>
      </c>
      <c r="B115" s="58" t="s">
        <v>72</v>
      </c>
      <c r="C115" s="58" t="s">
        <v>69</v>
      </c>
      <c r="D115" s="58" t="s">
        <v>73</v>
      </c>
      <c r="E115" s="59">
        <v>0.01830115740740741</v>
      </c>
      <c r="F115" s="62">
        <v>0.022893171296296297</v>
      </c>
      <c r="G115" s="62">
        <v>0.02289351851851852</v>
      </c>
      <c r="H115" s="62">
        <v>0.02289270833333333</v>
      </c>
      <c r="I115" s="62">
        <f t="shared" si="6"/>
        <v>0.022893132716049383</v>
      </c>
      <c r="J115" s="62">
        <f t="shared" si="7"/>
        <v>0.004591975308641975</v>
      </c>
      <c r="K115" s="68"/>
    </row>
    <row r="116" spans="1:11" ht="32.25" customHeight="1">
      <c r="A116" s="57">
        <v>219</v>
      </c>
      <c r="B116" s="58" t="s">
        <v>57</v>
      </c>
      <c r="C116" s="58" t="s">
        <v>69</v>
      </c>
      <c r="D116" s="58" t="s">
        <v>102</v>
      </c>
      <c r="E116" s="59">
        <v>0.017067824074074072</v>
      </c>
      <c r="F116" s="62">
        <v>0.02176863425925926</v>
      </c>
      <c r="G116" s="62">
        <v>0.02176875</v>
      </c>
      <c r="H116" s="62">
        <v>0.02176875</v>
      </c>
      <c r="I116" s="62">
        <f t="shared" si="6"/>
        <v>0.021768711419753086</v>
      </c>
      <c r="J116" s="62">
        <f t="shared" si="7"/>
        <v>0.004700887345679014</v>
      </c>
      <c r="K116" s="68"/>
    </row>
    <row r="117" spans="1:11" ht="32.25" customHeight="1">
      <c r="A117" s="57">
        <v>325</v>
      </c>
      <c r="B117" s="58" t="s">
        <v>74</v>
      </c>
      <c r="C117" s="58" t="s">
        <v>69</v>
      </c>
      <c r="D117" s="58" t="s">
        <v>113</v>
      </c>
      <c r="E117" s="59">
        <v>0.021242129629629628</v>
      </c>
      <c r="F117" s="62">
        <v>0.0260525462962963</v>
      </c>
      <c r="G117" s="62">
        <v>0.02605</v>
      </c>
      <c r="H117" s="62">
        <v>0.02604907407407407</v>
      </c>
      <c r="I117" s="62">
        <f t="shared" si="6"/>
        <v>0.026050540123456794</v>
      </c>
      <c r="J117" s="62">
        <f t="shared" si="7"/>
        <v>0.004808410493827166</v>
      </c>
      <c r="K117" s="68"/>
    </row>
    <row r="118" spans="1:11" ht="32.25" customHeight="1">
      <c r="A118" s="57">
        <v>130</v>
      </c>
      <c r="B118" s="58" t="s">
        <v>54</v>
      </c>
      <c r="C118" s="58" t="s">
        <v>69</v>
      </c>
      <c r="D118" s="58" t="s">
        <v>71</v>
      </c>
      <c r="E118" s="59">
        <v>0.017598032407407406</v>
      </c>
      <c r="F118" s="62">
        <v>0.022599074074074077</v>
      </c>
      <c r="G118" s="62">
        <v>0.022595949074074074</v>
      </c>
      <c r="H118" s="62">
        <v>0.022595486111111115</v>
      </c>
      <c r="I118" s="62">
        <f t="shared" si="6"/>
        <v>0.02259683641975309</v>
      </c>
      <c r="J118" s="62">
        <f t="shared" si="7"/>
        <v>0.0049988040123456826</v>
      </c>
      <c r="K118" s="68"/>
    </row>
    <row r="119" spans="1:10" ht="32.25" customHeight="1">
      <c r="A119" s="51">
        <v>311</v>
      </c>
      <c r="B119" s="52" t="s">
        <v>54</v>
      </c>
      <c r="C119" s="52" t="s">
        <v>55</v>
      </c>
      <c r="D119" s="52" t="s">
        <v>111</v>
      </c>
      <c r="E119" s="54">
        <v>0.01606712962962963</v>
      </c>
      <c r="F119" s="55">
        <v>0.019906712962962963</v>
      </c>
      <c r="G119" s="55">
        <v>0.019907060185185184</v>
      </c>
      <c r="H119" s="55">
        <v>0.019905324074074075</v>
      </c>
      <c r="I119" s="55">
        <f t="shared" si="6"/>
        <v>0.01990636574074074</v>
      </c>
      <c r="J119" s="55">
        <f t="shared" si="7"/>
        <v>0.0038392361111111092</v>
      </c>
    </row>
    <row r="120" spans="1:10" ht="32.25" customHeight="1">
      <c r="A120" s="51">
        <v>116</v>
      </c>
      <c r="B120" s="52" t="s">
        <v>57</v>
      </c>
      <c r="C120" s="52" t="s">
        <v>55</v>
      </c>
      <c r="D120" s="52"/>
      <c r="E120" s="54">
        <v>0.0098</v>
      </c>
      <c r="F120" s="55">
        <v>0.013837615740740742</v>
      </c>
      <c r="G120" s="55">
        <v>0.013836805555555555</v>
      </c>
      <c r="H120" s="55">
        <v>0.01383460648148148</v>
      </c>
      <c r="I120" s="55">
        <f t="shared" si="6"/>
        <v>0.013836342592592593</v>
      </c>
      <c r="J120" s="55">
        <f t="shared" si="7"/>
        <v>0.004036342592592593</v>
      </c>
    </row>
    <row r="121" spans="1:11" ht="32.25" customHeight="1">
      <c r="A121" s="51">
        <v>115</v>
      </c>
      <c r="B121" s="52" t="s">
        <v>54</v>
      </c>
      <c r="C121" s="52" t="s">
        <v>55</v>
      </c>
      <c r="D121" s="52" t="s">
        <v>56</v>
      </c>
      <c r="E121" s="54">
        <v>0.009099652777777778</v>
      </c>
      <c r="F121" s="55">
        <v>0.01314050925925926</v>
      </c>
      <c r="G121" s="55">
        <v>0.013138773148148148</v>
      </c>
      <c r="H121" s="55">
        <v>0.013135532407407407</v>
      </c>
      <c r="I121" s="55">
        <f t="shared" si="6"/>
        <v>0.013138271604938271</v>
      </c>
      <c r="J121" s="55">
        <f t="shared" si="7"/>
        <v>0.004038618827160494</v>
      </c>
      <c r="K121" s="73"/>
    </row>
    <row r="122" spans="1:11" ht="32.25" customHeight="1">
      <c r="A122" s="57">
        <v>217</v>
      </c>
      <c r="B122" s="58" t="s">
        <v>121</v>
      </c>
      <c r="C122" s="58" t="s">
        <v>75</v>
      </c>
      <c r="D122" s="58" t="s">
        <v>100</v>
      </c>
      <c r="E122" s="59">
        <v>0.01579861111111111</v>
      </c>
      <c r="F122" s="62">
        <v>0.01984710648148148</v>
      </c>
      <c r="G122" s="62">
        <v>0.019852777777777778</v>
      </c>
      <c r="H122" s="62">
        <v>0.019847453703703704</v>
      </c>
      <c r="I122" s="62">
        <f t="shared" si="6"/>
        <v>0.01984911265432099</v>
      </c>
      <c r="J122" s="62">
        <f t="shared" si="7"/>
        <v>0.004050501543209878</v>
      </c>
      <c r="K122" s="65">
        <v>0.00395787037037037</v>
      </c>
    </row>
    <row r="123" spans="1:11" ht="32.25" customHeight="1">
      <c r="A123" s="57">
        <v>132</v>
      </c>
      <c r="B123" s="58" t="s">
        <v>119</v>
      </c>
      <c r="C123" s="58" t="s">
        <v>75</v>
      </c>
      <c r="D123" s="58" t="s">
        <v>76</v>
      </c>
      <c r="E123" s="59">
        <v>0.019196064814814815</v>
      </c>
      <c r="F123" s="62">
        <v>0.023235300925925923</v>
      </c>
      <c r="G123" s="62">
        <v>0.02323067129629629</v>
      </c>
      <c r="H123" s="62">
        <v>0.02323159722222222</v>
      </c>
      <c r="I123" s="62">
        <f t="shared" si="6"/>
        <v>0.023232523148148148</v>
      </c>
      <c r="J123" s="62">
        <f t="shared" si="7"/>
        <v>0.004036458333333333</v>
      </c>
      <c r="K123" s="65">
        <f>J123</f>
        <v>0.004036458333333333</v>
      </c>
    </row>
    <row r="124" spans="1:11" ht="32.25" customHeight="1">
      <c r="A124" s="57">
        <v>133</v>
      </c>
      <c r="B124" s="58" t="s">
        <v>120</v>
      </c>
      <c r="C124" s="58" t="s">
        <v>75</v>
      </c>
      <c r="D124" s="58" t="s">
        <v>77</v>
      </c>
      <c r="E124" s="59">
        <v>0.019893402777777777</v>
      </c>
      <c r="F124" s="62">
        <v>0.024293634259259258</v>
      </c>
      <c r="G124" s="62">
        <v>0.02429189814814815</v>
      </c>
      <c r="H124" s="62">
        <v>0.024291087962962962</v>
      </c>
      <c r="I124" s="62">
        <f t="shared" si="6"/>
        <v>0.02429220679012346</v>
      </c>
      <c r="J124" s="62">
        <f t="shared" si="7"/>
        <v>0.004398804012345683</v>
      </c>
      <c r="K124" s="65">
        <v>0.004167361111111111</v>
      </c>
    </row>
    <row r="125" spans="1:10" ht="32.25" customHeight="1">
      <c r="A125" s="51">
        <v>340</v>
      </c>
      <c r="B125" s="52" t="s">
        <v>72</v>
      </c>
      <c r="C125" s="52" t="s">
        <v>87</v>
      </c>
      <c r="D125" s="52" t="s">
        <v>115</v>
      </c>
      <c r="E125" s="54">
        <v>0.030918634259259257</v>
      </c>
      <c r="F125" s="55">
        <v>0.035701967592592594</v>
      </c>
      <c r="G125" s="55">
        <v>0.03569988425925926</v>
      </c>
      <c r="H125" s="55">
        <v>0.03569988425925926</v>
      </c>
      <c r="I125" s="55">
        <f t="shared" si="6"/>
        <v>0.03570057870370371</v>
      </c>
      <c r="J125" s="55">
        <f t="shared" si="7"/>
        <v>0.004781944444444453</v>
      </c>
    </row>
    <row r="126" spans="1:10" ht="32.25" customHeight="1">
      <c r="A126" s="51">
        <v>142</v>
      </c>
      <c r="B126" s="52" t="s">
        <v>86</v>
      </c>
      <c r="C126" s="52" t="s">
        <v>87</v>
      </c>
      <c r="D126" s="52" t="s">
        <v>88</v>
      </c>
      <c r="E126" s="54">
        <v>0.025450810185185187</v>
      </c>
      <c r="F126" s="55">
        <v>0.03079236111111111</v>
      </c>
      <c r="G126" s="55">
        <v>0.030789236111111114</v>
      </c>
      <c r="H126" s="55">
        <v>0.030784953703703707</v>
      </c>
      <c r="I126" s="55">
        <f t="shared" si="6"/>
        <v>0.03078885030864198</v>
      </c>
      <c r="J126" s="55">
        <f t="shared" si="7"/>
        <v>0.005338040123456792</v>
      </c>
    </row>
    <row r="127" spans="1:10" ht="32.25" customHeight="1">
      <c r="A127" s="51">
        <v>144</v>
      </c>
      <c r="B127" s="52" t="s">
        <v>90</v>
      </c>
      <c r="C127" s="52" t="s">
        <v>87</v>
      </c>
      <c r="D127" s="52" t="s">
        <v>91</v>
      </c>
      <c r="E127" s="54">
        <v>0.025986689814814817</v>
      </c>
      <c r="F127" s="55">
        <v>0.031356249999999995</v>
      </c>
      <c r="G127" s="55">
        <v>0.03135671296296296</v>
      </c>
      <c r="H127" s="55">
        <v>0.0313574074074074</v>
      </c>
      <c r="I127" s="55">
        <f t="shared" si="6"/>
        <v>0.03135679012345679</v>
      </c>
      <c r="J127" s="55">
        <f t="shared" si="7"/>
        <v>0.005370100308641972</v>
      </c>
    </row>
    <row r="128" spans="1:10" ht="32.25" customHeight="1">
      <c r="A128" s="51">
        <v>145</v>
      </c>
      <c r="B128" s="52" t="s">
        <v>92</v>
      </c>
      <c r="C128" s="52" t="s">
        <v>87</v>
      </c>
      <c r="D128" s="52" t="s">
        <v>93</v>
      </c>
      <c r="E128" s="54">
        <v>0.026488078703703705</v>
      </c>
      <c r="F128" s="55">
        <v>0.032276041666666665</v>
      </c>
      <c r="G128" s="55">
        <v>0.032278587962962964</v>
      </c>
      <c r="H128" s="55">
        <v>0.03227719907407407</v>
      </c>
      <c r="I128" s="55">
        <f t="shared" si="6"/>
        <v>0.0322772762345679</v>
      </c>
      <c r="J128" s="55">
        <f t="shared" si="7"/>
        <v>0.005789197530864196</v>
      </c>
    </row>
    <row r="129" spans="1:10" ht="32.25" customHeight="1">
      <c r="A129" s="51">
        <v>143</v>
      </c>
      <c r="B129" s="52" t="s">
        <v>57</v>
      </c>
      <c r="C129" s="52" t="s">
        <v>87</v>
      </c>
      <c r="D129" s="52" t="s">
        <v>89</v>
      </c>
      <c r="E129" s="54">
        <v>0.027318055555555557</v>
      </c>
      <c r="F129" s="55">
        <v>0.033314583333333335</v>
      </c>
      <c r="G129" s="55">
        <v>0.03331354166666666</v>
      </c>
      <c r="H129" s="55">
        <v>0.03331342592592593</v>
      </c>
      <c r="I129" s="55">
        <f t="shared" si="6"/>
        <v>0.03331385030864197</v>
      </c>
      <c r="J129" s="55">
        <f t="shared" si="7"/>
        <v>0.005995794753086415</v>
      </c>
    </row>
    <row r="130" spans="1:11" ht="32.25" customHeight="1">
      <c r="A130" s="57">
        <v>127</v>
      </c>
      <c r="B130" s="58" t="s">
        <v>65</v>
      </c>
      <c r="C130" s="58" t="s">
        <v>66</v>
      </c>
      <c r="D130" s="58" t="s">
        <v>67</v>
      </c>
      <c r="E130" s="59">
        <v>0.015527083333333335</v>
      </c>
      <c r="F130" s="62">
        <v>0.019990162037037035</v>
      </c>
      <c r="G130" s="62">
        <v>0.01998912037037037</v>
      </c>
      <c r="H130" s="62">
        <v>0.019989467592592593</v>
      </c>
      <c r="I130" s="62">
        <f t="shared" si="6"/>
        <v>0.019989583333333335</v>
      </c>
      <c r="J130" s="62">
        <f>I130-E130</f>
        <v>0.0044624999999999995</v>
      </c>
      <c r="K130" s="68"/>
    </row>
    <row r="131" spans="1:11" ht="32.25" customHeight="1">
      <c r="A131" s="57">
        <v>339</v>
      </c>
      <c r="B131" s="58" t="s">
        <v>68</v>
      </c>
      <c r="C131" s="58" t="s">
        <v>66</v>
      </c>
      <c r="D131" s="58" t="s">
        <v>114</v>
      </c>
      <c r="E131" s="59">
        <v>0.030230787037037035</v>
      </c>
      <c r="F131" s="62">
        <v>0.03501342592592593</v>
      </c>
      <c r="G131" s="62">
        <v>0.03501168981481482</v>
      </c>
      <c r="H131" s="62">
        <v>0.03501377314814815</v>
      </c>
      <c r="I131" s="62">
        <f t="shared" si="6"/>
        <v>0.03501296296296297</v>
      </c>
      <c r="J131" s="62">
        <f>I131-E131</f>
        <v>0.004782175925925933</v>
      </c>
      <c r="K131" s="68"/>
    </row>
    <row r="132" spans="1:11" ht="32.25" customHeight="1">
      <c r="A132" s="57">
        <v>128</v>
      </c>
      <c r="B132" s="58" t="s">
        <v>57</v>
      </c>
      <c r="C132" s="58" t="s">
        <v>66</v>
      </c>
      <c r="D132" s="58"/>
      <c r="E132" s="59">
        <v>0.016180555555555556</v>
      </c>
      <c r="F132" s="62">
        <v>0.021010879629629633</v>
      </c>
      <c r="G132" s="62">
        <v>0.021011342592592592</v>
      </c>
      <c r="H132" s="62">
        <v>0.021011921296296296</v>
      </c>
      <c r="I132" s="62">
        <f t="shared" si="6"/>
        <v>0.021011381172839506</v>
      </c>
      <c r="J132" s="62">
        <f>I132-E132</f>
        <v>0.00483082561728395</v>
      </c>
      <c r="K132" s="68"/>
    </row>
    <row r="160" ht="12.75">
      <c r="L160" s="5" t="s">
        <v>124</v>
      </c>
    </row>
  </sheetData>
  <sheetProtection/>
  <printOptions/>
  <pageMargins left="0.15748031496062992" right="0.15748031496062992" top="0.3937007874015748" bottom="0.3937007874015748" header="0.11811023622047245" footer="0.11811023622047245"/>
  <pageSetup fitToHeight="2" fitToWidth="1" horizontalDpi="300" verticalDpi="300" orientation="portrait" paperSize="9" scale="43" r:id="rId1"/>
  <headerFooter alignWithMargins="0">
    <oddHeader>&amp;CDIVISION 1</oddHead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39.28125" style="0" customWidth="1"/>
    <col min="2" max="2" width="12.140625" style="0" customWidth="1"/>
    <col min="3" max="3" width="53.421875" style="0" customWidth="1"/>
    <col min="4" max="4" width="11.421875" style="1" customWidth="1"/>
    <col min="5" max="5" width="36.00390625" style="0" customWidth="1"/>
    <col min="6" max="6" width="59.8515625" style="0" customWidth="1"/>
  </cols>
  <sheetData>
    <row r="1" spans="1:4" ht="15.75">
      <c r="A1" s="29" t="s">
        <v>8</v>
      </c>
      <c r="B1" s="24" t="s">
        <v>9</v>
      </c>
      <c r="C1" s="29" t="s">
        <v>10</v>
      </c>
      <c r="D1" s="24" t="s">
        <v>7</v>
      </c>
    </row>
    <row r="2" spans="1:4" ht="18" customHeight="1">
      <c r="A2" s="40" t="s">
        <v>0</v>
      </c>
      <c r="B2" s="66">
        <v>103</v>
      </c>
      <c r="C2" s="53" t="s">
        <v>41</v>
      </c>
      <c r="D2" s="17">
        <v>0.003564158950617285</v>
      </c>
    </row>
    <row r="3" spans="1:4" ht="18" customHeight="1">
      <c r="A3" s="40" t="s">
        <v>1</v>
      </c>
      <c r="B3" s="66">
        <v>307</v>
      </c>
      <c r="C3" s="53" t="s">
        <v>99</v>
      </c>
      <c r="D3" s="17">
        <v>0.0036778549382716057</v>
      </c>
    </row>
    <row r="4" spans="1:5" ht="18" customHeight="1">
      <c r="A4" s="40" t="s">
        <v>2</v>
      </c>
      <c r="B4" s="66">
        <v>208</v>
      </c>
      <c r="C4" s="53" t="s">
        <v>96</v>
      </c>
      <c r="D4" s="17">
        <v>0.003939660493827159</v>
      </c>
      <c r="E4" s="2"/>
    </row>
    <row r="5" spans="1:4" ht="18" customHeight="1">
      <c r="A5" s="40" t="s">
        <v>22</v>
      </c>
      <c r="B5" s="66">
        <v>303</v>
      </c>
      <c r="C5" s="53" t="s">
        <v>80</v>
      </c>
      <c r="D5" s="17">
        <v>0.003769907407407406</v>
      </c>
    </row>
    <row r="6" spans="1:4" ht="18" customHeight="1">
      <c r="A6" s="40" t="s">
        <v>23</v>
      </c>
      <c r="B6" s="66">
        <v>135</v>
      </c>
      <c r="C6" s="53" t="s">
        <v>79</v>
      </c>
      <c r="D6" s="17">
        <v>0.0038447916666666665</v>
      </c>
    </row>
    <row r="7" spans="1:4" ht="18" customHeight="1">
      <c r="A7" s="40" t="s">
        <v>24</v>
      </c>
      <c r="B7" s="66">
        <v>338</v>
      </c>
      <c r="C7" s="53" t="s">
        <v>44</v>
      </c>
      <c r="D7" s="17">
        <v>0.003984529320987657</v>
      </c>
    </row>
    <row r="8" spans="1:4" ht="18" customHeight="1">
      <c r="A8" s="40"/>
      <c r="B8" s="42"/>
      <c r="C8" s="69"/>
      <c r="D8" s="17"/>
    </row>
    <row r="9" spans="1:4" ht="18" customHeight="1">
      <c r="A9" s="40" t="s">
        <v>3</v>
      </c>
      <c r="B9" s="66">
        <v>226</v>
      </c>
      <c r="C9" s="53" t="s">
        <v>42</v>
      </c>
      <c r="D9" s="17">
        <v>0.004099035493827161</v>
      </c>
    </row>
    <row r="10" spans="1:4" ht="18" customHeight="1">
      <c r="A10" s="40" t="s">
        <v>4</v>
      </c>
      <c r="B10" s="66">
        <v>230</v>
      </c>
      <c r="C10" s="53" t="s">
        <v>105</v>
      </c>
      <c r="D10" s="17">
        <v>0.004196489197530864</v>
      </c>
    </row>
    <row r="11" spans="1:5" ht="18" customHeight="1">
      <c r="A11" s="40" t="s">
        <v>13</v>
      </c>
      <c r="B11" s="66">
        <v>343</v>
      </c>
      <c r="C11" s="53" t="s">
        <v>45</v>
      </c>
      <c r="D11" s="17">
        <v>0.00437388117283951</v>
      </c>
      <c r="E11" s="2"/>
    </row>
    <row r="12" spans="1:4" ht="18" customHeight="1">
      <c r="A12" s="40" t="s">
        <v>25</v>
      </c>
      <c r="B12" s="66">
        <v>239</v>
      </c>
      <c r="C12" s="53" t="s">
        <v>110</v>
      </c>
      <c r="D12" s="17">
        <v>0.004601658950617277</v>
      </c>
    </row>
    <row r="13" spans="1:4" ht="18" customHeight="1">
      <c r="A13" s="40"/>
      <c r="B13" s="66"/>
      <c r="C13" s="53"/>
      <c r="D13" s="17"/>
    </row>
    <row r="14" spans="1:10" ht="18" customHeight="1">
      <c r="A14" s="40" t="s">
        <v>29</v>
      </c>
      <c r="B14" s="51">
        <v>311</v>
      </c>
      <c r="C14" s="52" t="s">
        <v>54</v>
      </c>
      <c r="D14" s="17">
        <v>0.0038392361111111092</v>
      </c>
      <c r="G14" s="37"/>
      <c r="H14" s="38"/>
      <c r="I14" s="39"/>
      <c r="J14" s="39"/>
    </row>
    <row r="15" spans="1:4" ht="18" customHeight="1">
      <c r="A15" s="40" t="s">
        <v>127</v>
      </c>
      <c r="B15" s="66">
        <v>217</v>
      </c>
      <c r="C15" s="53" t="s">
        <v>121</v>
      </c>
      <c r="D15" s="17">
        <v>0.00395787037037037</v>
      </c>
    </row>
    <row r="16" spans="1:4" ht="18" customHeight="1">
      <c r="A16" s="40" t="s">
        <v>6</v>
      </c>
      <c r="B16" s="66">
        <v>324</v>
      </c>
      <c r="C16" s="53" t="s">
        <v>54</v>
      </c>
      <c r="D16" s="17">
        <v>0.00403676697530864</v>
      </c>
    </row>
    <row r="17" spans="1:4" ht="18" customHeight="1">
      <c r="A17" s="40"/>
      <c r="B17" s="42"/>
      <c r="C17" s="49"/>
      <c r="D17" s="17"/>
    </row>
    <row r="18" spans="1:4" ht="18" customHeight="1">
      <c r="A18" s="40" t="s">
        <v>30</v>
      </c>
      <c r="B18" s="66">
        <v>127</v>
      </c>
      <c r="C18" s="53" t="s">
        <v>65</v>
      </c>
      <c r="D18" s="17">
        <v>0.0044624999999999995</v>
      </c>
    </row>
    <row r="19" spans="1:4" ht="18" customHeight="1">
      <c r="A19" s="41" t="s">
        <v>5</v>
      </c>
      <c r="B19" s="51">
        <v>340</v>
      </c>
      <c r="C19" s="52" t="s">
        <v>72</v>
      </c>
      <c r="D19" s="17">
        <v>0.004781944444444453</v>
      </c>
    </row>
    <row r="20" ht="12.75">
      <c r="E20" s="2"/>
    </row>
    <row r="21" spans="1:4" ht="15.75">
      <c r="A21" s="29" t="s">
        <v>26</v>
      </c>
      <c r="B21" s="24" t="s">
        <v>9</v>
      </c>
      <c r="C21" s="29" t="s">
        <v>10</v>
      </c>
      <c r="D21" s="24" t="s">
        <v>7</v>
      </c>
    </row>
    <row r="22" spans="1:4" ht="15.75">
      <c r="A22" s="45" t="s">
        <v>20</v>
      </c>
      <c r="B22" s="46"/>
      <c r="C22" s="47" t="s">
        <v>27</v>
      </c>
      <c r="D22" s="43">
        <v>0.003056712962962963</v>
      </c>
    </row>
    <row r="23" spans="1:4" ht="15" customHeight="1">
      <c r="A23" s="45" t="s">
        <v>21</v>
      </c>
      <c r="B23" s="46"/>
      <c r="C23" s="48" t="s">
        <v>28</v>
      </c>
      <c r="D23" s="44">
        <v>0.0035601851851851853</v>
      </c>
    </row>
    <row r="26" spans="1:3" ht="15.75">
      <c r="A26" s="30" t="s">
        <v>31</v>
      </c>
      <c r="B26" s="31"/>
      <c r="C26" s="32"/>
    </row>
    <row r="27" spans="1:3" ht="15.75">
      <c r="A27" s="45" t="s">
        <v>18</v>
      </c>
      <c r="B27" s="46">
        <v>226</v>
      </c>
      <c r="C27" s="49" t="s">
        <v>125</v>
      </c>
    </row>
    <row r="28" spans="1:6" ht="15.75">
      <c r="A28" s="45" t="s">
        <v>19</v>
      </c>
      <c r="B28" s="46">
        <v>102</v>
      </c>
      <c r="C28" s="49" t="s">
        <v>126</v>
      </c>
      <c r="F28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28125" style="3" customWidth="1"/>
    <col min="2" max="2" width="18.421875" style="3" customWidth="1"/>
    <col min="3" max="3" width="8.140625" style="1" customWidth="1"/>
    <col min="4" max="4" width="70.28125" style="0" customWidth="1"/>
    <col min="5" max="5" width="9.140625" style="1" customWidth="1"/>
  </cols>
  <sheetData>
    <row r="1" spans="1:5" ht="12.75">
      <c r="A1" s="25" t="s">
        <v>11</v>
      </c>
      <c r="B1" s="26"/>
      <c r="C1" s="27"/>
      <c r="D1" s="20"/>
      <c r="E1"/>
    </row>
    <row r="2" spans="1:5" ht="12.75">
      <c r="A2" s="28" t="s">
        <v>14</v>
      </c>
      <c r="B2" s="28" t="s">
        <v>15</v>
      </c>
      <c r="C2" s="19" t="s">
        <v>9</v>
      </c>
      <c r="D2" s="18" t="s">
        <v>10</v>
      </c>
      <c r="E2"/>
    </row>
    <row r="3" spans="1:5" ht="12.75">
      <c r="A3" s="34">
        <v>1</v>
      </c>
      <c r="B3" s="35"/>
      <c r="C3" s="34">
        <v>305</v>
      </c>
      <c r="D3" s="33" t="s">
        <v>123</v>
      </c>
      <c r="E3"/>
    </row>
    <row r="4" spans="1:5" ht="12.75">
      <c r="A4" s="70">
        <v>2</v>
      </c>
      <c r="B4" s="4"/>
      <c r="C4" s="70">
        <v>132</v>
      </c>
      <c r="D4" s="71" t="s">
        <v>128</v>
      </c>
      <c r="E4"/>
    </row>
    <row r="5" spans="1:5" ht="12.75">
      <c r="A5" s="70">
        <v>3</v>
      </c>
      <c r="B5" s="4"/>
      <c r="C5" s="70">
        <v>204</v>
      </c>
      <c r="D5" s="71" t="s">
        <v>129</v>
      </c>
      <c r="E5"/>
    </row>
    <row r="6" spans="1:5" ht="12.75">
      <c r="A6" s="70">
        <v>4</v>
      </c>
      <c r="B6" s="4"/>
      <c r="C6" s="70">
        <v>216</v>
      </c>
      <c r="D6" s="71" t="s">
        <v>130</v>
      </c>
      <c r="E6"/>
    </row>
    <row r="7" spans="1:5" ht="12.75">
      <c r="A7" s="70">
        <v>5</v>
      </c>
      <c r="C7" s="70">
        <v>229</v>
      </c>
      <c r="D7" s="72" t="s">
        <v>131</v>
      </c>
      <c r="E7"/>
    </row>
    <row r="8" spans="1:5" ht="12.75">
      <c r="A8" s="70">
        <v>6</v>
      </c>
      <c r="B8" s="4"/>
      <c r="C8" s="70">
        <v>326</v>
      </c>
      <c r="D8" s="71" t="s">
        <v>132</v>
      </c>
      <c r="E8"/>
    </row>
    <row r="9" spans="1:5" ht="12.75">
      <c r="A9" s="14"/>
      <c r="B9" s="8"/>
      <c r="C9" s="7"/>
      <c r="D9" s="10"/>
      <c r="E9"/>
    </row>
    <row r="10" spans="1:5" ht="12.75">
      <c r="A10" s="15" t="s">
        <v>12</v>
      </c>
      <c r="B10" s="6"/>
      <c r="C10" s="7"/>
      <c r="D10" s="9"/>
      <c r="E10"/>
    </row>
    <row r="11" spans="1:5" ht="12.75">
      <c r="A11" s="21" t="s">
        <v>32</v>
      </c>
      <c r="B11" s="21"/>
      <c r="C11" s="22"/>
      <c r="D11" s="23"/>
      <c r="E11"/>
    </row>
    <row r="12" spans="1:5" ht="12.75">
      <c r="A12" s="50" t="s">
        <v>133</v>
      </c>
      <c r="B12" s="11"/>
      <c r="C12" s="12"/>
      <c r="D12" s="13"/>
      <c r="E12"/>
    </row>
    <row r="13" ht="12.75">
      <c r="E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Voxit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ljc</dc:creator>
  <cp:keywords/>
  <dc:description/>
  <cp:lastModifiedBy>Brian</cp:lastModifiedBy>
  <cp:lastPrinted>2011-05-22T18:51:28Z</cp:lastPrinted>
  <dcterms:created xsi:type="dcterms:W3CDTF">2004-05-19T02:30:55Z</dcterms:created>
  <dcterms:modified xsi:type="dcterms:W3CDTF">2011-05-23T09:36:02Z</dcterms:modified>
  <cp:category/>
  <cp:version/>
  <cp:contentType/>
  <cp:contentStatus/>
</cp:coreProperties>
</file>